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autoCompressPictures="0"/>
  <mc:AlternateContent xmlns:mc="http://schemas.openxmlformats.org/markup-compatibility/2006">
    <mc:Choice Requires="x15">
      <x15ac:absPath xmlns:x15ac="http://schemas.microsoft.com/office/spreadsheetml/2010/11/ac" url="Z:\HAGDEILD_ADH\VEFSÍÐA ISAVIA\2019\"/>
    </mc:Choice>
  </mc:AlternateContent>
  <xr:revisionPtr revIDLastSave="0" documentId="13_ncr:1_{FFA056A2-7A03-4BBF-9972-CCDC267B2B17}" xr6:coauthVersionLast="37" xr6:coauthVersionMax="37" xr10:uidLastSave="{00000000-0000-0000-0000-000000000000}"/>
  <bookViews>
    <workbookView xWindow="0" yWindow="0" windowWidth="25130" windowHeight="14240" xr2:uid="{00000000-000D-0000-FFFF-FFFF00000000}"/>
  </bookViews>
  <sheets>
    <sheet name="JAN 2019" sheetId="9" r:id="rId1"/>
  </sheets>
  <definedNames>
    <definedName name="_xlnm.Print_Area" localSheetId="0">'JAN 2019'!$A$1:$N$63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0" i="9" l="1"/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<sst xmlns="http://schemas.openxmlformats.org/spreadsheetml/2006/main" count="30" uniqueCount="16">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</sst>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right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 xr:uid="{00000000-0005-0000-0000-000011000000}"/>
    <cellStyle name="Normal 2" xfId="2" xr:uid="{00000000-0005-0000-0000-000012000000}"/>
    <cellStyle name="Normal 3" xfId="3" xr:uid="{00000000-0005-0000-0000-000013000000}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708212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5"/>
  <sheetViews>
    <sheetView showGridLines="0" tabSelected="1" showWhiteSpace="0" zoomScale="115" zoomScaleNormal="115" zoomScalePageLayoutView="150" workbookViewId="0">
      <selection activeCell="P22" sqref="P21:P22"/>
    </sheetView>
  </sheetViews>
  <sheetFormatPr defaultColWidth="8.453125" defaultRowHeight="14.5" x14ac:dyDescent="0.35"/>
  <cols>
    <col min="1" max="2" width="1.7265625" style="2" customWidth="1"/>
    <col min="3" max="3" width="16.7265625" style="1" customWidth="1"/>
    <col min="4" max="6" width="10.7265625" style="1" customWidth="1"/>
    <col min="7" max="7" width="1.7265625" style="1" customWidth="1"/>
    <col min="8" max="8" width="3.7265625" style="1" customWidth="1"/>
    <col min="9" max="9" width="4.453125" style="1" customWidth="1"/>
    <col min="10" max="12" width="10.7265625" style="1" customWidth="1"/>
    <col min="13" max="13" width="1.7265625" style="1" customWidth="1"/>
    <col min="14" max="14" width="9.1796875" style="2" customWidth="1"/>
    <col min="15" max="15" width="8.453125" style="2"/>
    <col min="16" max="16" width="11.7265625" style="2" bestFit="1" customWidth="1"/>
    <col min="17" max="16384" width="8.453125" style="2"/>
  </cols>
  <sheetData>
    <row r="1" spans="1:18" ht="43" customHeight="1" x14ac:dyDescent="0.35">
      <c r="C1" s="40"/>
      <c r="D1" s="40"/>
      <c r="E1" s="40"/>
      <c r="F1" s="40"/>
      <c r="G1" s="40"/>
    </row>
    <row r="2" spans="1:18" ht="17.149999999999999" customHeight="1" x14ac:dyDescent="0.3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3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3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3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3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5" x14ac:dyDescent="0.3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3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3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35">
      <c r="A10" s="3"/>
      <c r="B10" s="3"/>
      <c r="C10" s="22"/>
      <c r="D10" s="25">
        <v>2019</v>
      </c>
      <c r="E10" s="25">
        <v>2018</v>
      </c>
      <c r="F10" s="25" t="s">
        <v>7</v>
      </c>
      <c r="G10" s="25"/>
      <c r="H10" s="25"/>
      <c r="I10" s="22"/>
      <c r="J10" s="25">
        <v>2019</v>
      </c>
      <c r="K10" s="25">
        <v>2018</v>
      </c>
      <c r="L10" s="25" t="s">
        <v>7</v>
      </c>
      <c r="M10" s="9"/>
      <c r="N10" s="3"/>
      <c r="O10" s="3"/>
    </row>
    <row r="11" spans="1:18" ht="3" customHeight="1" x14ac:dyDescent="0.3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35">
      <c r="A12" s="3"/>
      <c r="B12" s="3"/>
      <c r="C12" s="26" t="s">
        <v>3</v>
      </c>
      <c r="D12" s="27">
        <v>535210</v>
      </c>
      <c r="E12" s="27">
        <v>569332</v>
      </c>
      <c r="F12" s="28">
        <f>+D12/E12-1</f>
        <v>-5.9933395628561148E-2</v>
      </c>
      <c r="G12" s="28"/>
      <c r="H12" s="28"/>
      <c r="I12" s="29"/>
      <c r="J12" s="27">
        <v>535210</v>
      </c>
      <c r="K12" s="27">
        <v>569332</v>
      </c>
      <c r="L12" s="28">
        <f>+J12/K12-1</f>
        <v>-5.9933395628561148E-2</v>
      </c>
      <c r="M12" s="15"/>
      <c r="N12" s="3"/>
      <c r="O12" s="3"/>
    </row>
    <row r="13" spans="1:18" ht="3" customHeight="1" x14ac:dyDescent="0.3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35">
      <c r="A14" s="3"/>
      <c r="B14" s="3"/>
      <c r="C14" s="30" t="s">
        <v>12</v>
      </c>
      <c r="D14" s="27">
        <v>23593</v>
      </c>
      <c r="E14" s="27">
        <v>26857</v>
      </c>
      <c r="F14" s="28">
        <f t="shared" ref="F14:F22" si="0">+D14/E14-1</f>
        <v>-0.12153256134341139</v>
      </c>
      <c r="G14" s="28"/>
      <c r="H14" s="28"/>
      <c r="I14" s="29"/>
      <c r="J14" s="27">
        <v>23593</v>
      </c>
      <c r="K14" s="27">
        <v>26857</v>
      </c>
      <c r="L14" s="28">
        <f t="shared" ref="L14:L22" si="1">+J14/K14-1</f>
        <v>-0.12153256134341139</v>
      </c>
      <c r="M14" s="15"/>
      <c r="N14" s="3"/>
      <c r="O14" s="3"/>
    </row>
    <row r="15" spans="1:18" ht="3" customHeight="1" x14ac:dyDescent="0.3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35">
      <c r="A16" s="3"/>
      <c r="B16" s="3"/>
      <c r="C16" s="30" t="s">
        <v>0</v>
      </c>
      <c r="D16" s="27">
        <v>15781</v>
      </c>
      <c r="E16" s="27">
        <v>16523</v>
      </c>
      <c r="F16" s="28">
        <f t="shared" si="0"/>
        <v>-4.4907099195061417E-2</v>
      </c>
      <c r="G16" s="28"/>
      <c r="H16" s="28"/>
      <c r="I16" s="29"/>
      <c r="J16" s="27">
        <v>15781</v>
      </c>
      <c r="K16" s="27">
        <v>16523</v>
      </c>
      <c r="L16" s="28">
        <f t="shared" si="1"/>
        <v>-4.4907099195061417E-2</v>
      </c>
      <c r="M16" s="15"/>
      <c r="N16" s="3"/>
      <c r="O16" s="3"/>
    </row>
    <row r="17" spans="1:15" ht="2.15" customHeight="1" x14ac:dyDescent="0.3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35">
      <c r="A18" s="3"/>
      <c r="B18" s="3"/>
      <c r="C18" s="30" t="s">
        <v>4</v>
      </c>
      <c r="D18" s="27">
        <v>6390</v>
      </c>
      <c r="E18" s="27">
        <v>6889</v>
      </c>
      <c r="F18" s="28">
        <f t="shared" si="0"/>
        <v>-7.2434315575555241E-2</v>
      </c>
      <c r="G18" s="28"/>
      <c r="H18" s="28"/>
      <c r="I18" s="29"/>
      <c r="J18" s="27">
        <v>6390</v>
      </c>
      <c r="K18" s="27">
        <v>6889</v>
      </c>
      <c r="L18" s="28">
        <f t="shared" si="1"/>
        <v>-7.2434315575555241E-2</v>
      </c>
      <c r="M18" s="15"/>
      <c r="N18" s="3"/>
      <c r="O18" s="3"/>
    </row>
    <row r="19" spans="1:15" ht="3" customHeight="1" x14ac:dyDescent="0.3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35">
      <c r="A20" s="3"/>
      <c r="B20" s="3"/>
      <c r="C20" s="30" t="s">
        <v>5</v>
      </c>
      <c r="D20" s="27">
        <v>5500</v>
      </c>
      <c r="E20" s="27">
        <v>8146</v>
      </c>
      <c r="F20" s="28">
        <f t="shared" si="0"/>
        <v>-0.32482199852688431</v>
      </c>
      <c r="G20" s="28"/>
      <c r="H20" s="28"/>
      <c r="I20" s="29"/>
      <c r="J20" s="27">
        <v>5500</v>
      </c>
      <c r="K20" s="27">
        <v>8146</v>
      </c>
      <c r="L20" s="28">
        <f t="shared" si="1"/>
        <v>-0.32482199852688431</v>
      </c>
      <c r="M20" s="15"/>
      <c r="N20" s="3"/>
      <c r="O20" s="3"/>
    </row>
    <row r="21" spans="1:15" ht="3" customHeight="1" x14ac:dyDescent="0.3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35">
      <c r="A22" s="3"/>
      <c r="B22" s="3"/>
      <c r="C22" s="32" t="s">
        <v>6</v>
      </c>
      <c r="D22" s="33">
        <f>SUM(D12:D20)</f>
        <v>586474</v>
      </c>
      <c r="E22" s="33">
        <f>SUM(E12:E20)</f>
        <v>627747</v>
      </c>
      <c r="F22" s="34">
        <f t="shared" si="0"/>
        <v>-6.5747825158861795E-2</v>
      </c>
      <c r="G22" s="34"/>
      <c r="H22" s="34"/>
      <c r="I22" s="29"/>
      <c r="J22" s="33">
        <f>SUM(J12:J20)</f>
        <v>586474</v>
      </c>
      <c r="K22" s="33">
        <f>SUM(K12:K20)</f>
        <v>627747</v>
      </c>
      <c r="L22" s="34">
        <f t="shared" si="1"/>
        <v>-6.5747825158861795E-2</v>
      </c>
      <c r="M22" s="18"/>
      <c r="N22" s="3"/>
      <c r="O22" s="3"/>
    </row>
    <row r="23" spans="1:15" ht="2.15" customHeight="1" x14ac:dyDescent="0.3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3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3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3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3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35">
      <c r="A28" s="3"/>
      <c r="B28" s="3"/>
      <c r="C28" s="26" t="s">
        <v>3</v>
      </c>
      <c r="D28" s="27">
        <v>6011</v>
      </c>
      <c r="E28" s="27">
        <v>6284</v>
      </c>
      <c r="F28" s="28">
        <f>+D28/E28-1</f>
        <v>-4.3443666454487606E-2</v>
      </c>
      <c r="G28" s="28"/>
      <c r="H28" s="28"/>
      <c r="I28" s="29"/>
      <c r="J28" s="27">
        <v>6011</v>
      </c>
      <c r="K28" s="27">
        <v>6284</v>
      </c>
      <c r="L28" s="28">
        <f>+J28/K28-1</f>
        <v>-4.3443666454487606E-2</v>
      </c>
      <c r="M28" s="15"/>
      <c r="N28" s="3"/>
      <c r="O28" s="3"/>
    </row>
    <row r="29" spans="1:15" ht="3" customHeight="1" x14ac:dyDescent="0.3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35">
      <c r="A30" s="3"/>
      <c r="B30" s="3"/>
      <c r="C30" s="30" t="s">
        <v>12</v>
      </c>
      <c r="D30" s="27">
        <v>4460</v>
      </c>
      <c r="E30" s="27">
        <v>4470</v>
      </c>
      <c r="F30" s="28">
        <f t="shared" ref="F30:F38" si="2">+D30/E30-1</f>
        <v>-2.2371364653244186E-3</v>
      </c>
      <c r="G30" s="28"/>
      <c r="H30" s="28"/>
      <c r="I30" s="29"/>
      <c r="J30" s="27">
        <v>4460</v>
      </c>
      <c r="K30" s="27">
        <v>4470</v>
      </c>
      <c r="L30" s="28">
        <f t="shared" ref="L30:L38" si="3">+J30/K30-1</f>
        <v>-2.2371364653244186E-3</v>
      </c>
      <c r="M30" s="15"/>
      <c r="N30" s="3"/>
      <c r="O30" s="3"/>
    </row>
    <row r="31" spans="1:15" ht="3" customHeight="1" x14ac:dyDescent="0.3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35">
      <c r="A32" s="3"/>
      <c r="B32" s="3"/>
      <c r="C32" s="30" t="s">
        <v>0</v>
      </c>
      <c r="D32" s="27">
        <v>752</v>
      </c>
      <c r="E32" s="27">
        <v>1020</v>
      </c>
      <c r="F32" s="28">
        <f t="shared" si="2"/>
        <v>-0.26274509803921564</v>
      </c>
      <c r="G32" s="28"/>
      <c r="H32" s="28"/>
      <c r="I32" s="29"/>
      <c r="J32" s="27">
        <v>752</v>
      </c>
      <c r="K32" s="27">
        <v>1020</v>
      </c>
      <c r="L32" s="28">
        <f t="shared" si="3"/>
        <v>-0.26274509803921564</v>
      </c>
      <c r="M32" s="15"/>
      <c r="N32" s="3"/>
      <c r="O32" s="3"/>
    </row>
    <row r="33" spans="1:15" ht="3" customHeight="1" x14ac:dyDescent="0.3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35">
      <c r="A34" s="3"/>
      <c r="B34" s="3"/>
      <c r="C34" s="30" t="s">
        <v>4</v>
      </c>
      <c r="D34" s="27">
        <v>246</v>
      </c>
      <c r="E34" s="27">
        <v>184</v>
      </c>
      <c r="F34" s="28">
        <f t="shared" si="2"/>
        <v>0.33695652173913038</v>
      </c>
      <c r="G34" s="28"/>
      <c r="H34" s="28"/>
      <c r="I34" s="29"/>
      <c r="J34" s="27">
        <v>246</v>
      </c>
      <c r="K34" s="27">
        <v>184</v>
      </c>
      <c r="L34" s="28">
        <f t="shared" si="3"/>
        <v>0.33695652173913038</v>
      </c>
      <c r="M34" s="15"/>
      <c r="N34" s="3"/>
      <c r="O34" s="3"/>
    </row>
    <row r="35" spans="1:15" ht="3" customHeight="1" x14ac:dyDescent="0.3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35">
      <c r="A36" s="3"/>
      <c r="B36" s="3"/>
      <c r="C36" s="30" t="s">
        <v>5</v>
      </c>
      <c r="D36" s="27">
        <v>754</v>
      </c>
      <c r="E36" s="27">
        <v>923</v>
      </c>
      <c r="F36" s="28">
        <f t="shared" si="2"/>
        <v>-0.18309859154929575</v>
      </c>
      <c r="G36" s="28"/>
      <c r="H36" s="28"/>
      <c r="I36" s="29"/>
      <c r="J36" s="27">
        <v>754</v>
      </c>
      <c r="K36" s="27">
        <v>923</v>
      </c>
      <c r="L36" s="28">
        <f t="shared" si="3"/>
        <v>-0.18309859154929575</v>
      </c>
      <c r="M36" s="15"/>
      <c r="N36" s="3"/>
      <c r="O36" s="3"/>
    </row>
    <row r="37" spans="1:15" ht="3" customHeight="1" x14ac:dyDescent="0.3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35">
      <c r="A38" s="3"/>
      <c r="B38" s="3"/>
      <c r="C38" s="32" t="s">
        <v>6</v>
      </c>
      <c r="D38" s="33">
        <f>SUM(D28:D36)</f>
        <v>12223</v>
      </c>
      <c r="E38" s="33">
        <f>SUM(E28:E36)</f>
        <v>12881</v>
      </c>
      <c r="F38" s="34">
        <f t="shared" si="2"/>
        <v>-5.1082990451051913E-2</v>
      </c>
      <c r="G38" s="34"/>
      <c r="H38" s="34"/>
      <c r="I38" s="29"/>
      <c r="J38" s="33">
        <f>SUM(J28:J36)</f>
        <v>12223</v>
      </c>
      <c r="K38" s="33">
        <f>SUM(K28:K36)</f>
        <v>12881</v>
      </c>
      <c r="L38" s="34">
        <f t="shared" si="3"/>
        <v>-5.1082990451051913E-2</v>
      </c>
      <c r="M38" s="18"/>
      <c r="N38" s="3"/>
      <c r="O38" s="3"/>
    </row>
    <row r="39" spans="1:15" x14ac:dyDescent="0.3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3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3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3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35">
      <c r="A43" s="3"/>
      <c r="B43" s="3"/>
      <c r="C43" s="26" t="s">
        <v>3</v>
      </c>
      <c r="D43" s="27">
        <v>4844</v>
      </c>
      <c r="E43" s="27">
        <v>5234</v>
      </c>
      <c r="F43" s="28">
        <f>+D43/E43-1</f>
        <v>-7.4512800917080679E-2</v>
      </c>
      <c r="G43" s="28"/>
      <c r="H43" s="28"/>
      <c r="I43" s="29"/>
      <c r="J43" s="27">
        <v>4844</v>
      </c>
      <c r="K43" s="27">
        <v>5234</v>
      </c>
      <c r="L43" s="28">
        <f>+J43/K43-1</f>
        <v>-7.4512800917080679E-2</v>
      </c>
      <c r="M43" s="15"/>
      <c r="N43" s="3"/>
      <c r="O43" s="3"/>
    </row>
    <row r="44" spans="1:15" ht="3" customHeight="1" x14ac:dyDescent="0.3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35">
      <c r="A45" s="3"/>
      <c r="B45" s="3"/>
      <c r="C45" s="30" t="s">
        <v>12</v>
      </c>
      <c r="D45" s="27">
        <v>41.6</v>
      </c>
      <c r="E45" s="27">
        <v>64.2</v>
      </c>
      <c r="F45" s="28">
        <f t="shared" ref="F45:F53" si="4">+D45/E45-1</f>
        <v>-0.3520249221183801</v>
      </c>
      <c r="G45" s="28"/>
      <c r="H45" s="28"/>
      <c r="I45" s="29"/>
      <c r="J45" s="27">
        <v>41.6</v>
      </c>
      <c r="K45" s="27">
        <v>64.2</v>
      </c>
      <c r="L45" s="28">
        <f t="shared" ref="L45:L53" si="5">+J45/K45-1</f>
        <v>-0.3520249221183801</v>
      </c>
      <c r="M45" s="15"/>
      <c r="N45" s="3"/>
      <c r="O45" s="3"/>
    </row>
    <row r="46" spans="1:15" ht="3" customHeight="1" x14ac:dyDescent="0.3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35">
      <c r="A47" s="3"/>
      <c r="B47" s="3"/>
      <c r="C47" s="30" t="s">
        <v>0</v>
      </c>
      <c r="D47" s="27">
        <v>20</v>
      </c>
      <c r="E47" s="27">
        <v>26.1</v>
      </c>
      <c r="F47" s="28">
        <f t="shared" si="4"/>
        <v>-0.23371647509578553</v>
      </c>
      <c r="G47" s="28"/>
      <c r="H47" s="28"/>
      <c r="I47" s="29"/>
      <c r="J47" s="27">
        <v>20</v>
      </c>
      <c r="K47" s="27">
        <v>26.1</v>
      </c>
      <c r="L47" s="28">
        <f t="shared" si="5"/>
        <v>-0.23371647509578553</v>
      </c>
      <c r="M47" s="15"/>
      <c r="N47" s="3"/>
      <c r="O47" s="3"/>
    </row>
    <row r="48" spans="1:15" ht="3" customHeight="1" x14ac:dyDescent="0.3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35">
      <c r="A49" s="3"/>
      <c r="B49" s="3"/>
      <c r="C49" s="30" t="s">
        <v>4</v>
      </c>
      <c r="D49" s="27">
        <v>9.6</v>
      </c>
      <c r="E49" s="27">
        <v>10.7</v>
      </c>
      <c r="F49" s="28">
        <f t="shared" si="4"/>
        <v>-0.10280373831775702</v>
      </c>
      <c r="G49" s="28"/>
      <c r="H49" s="28"/>
      <c r="I49" s="29"/>
      <c r="J49" s="27">
        <v>9.6</v>
      </c>
      <c r="K49" s="27">
        <v>10.7</v>
      </c>
      <c r="L49" s="28">
        <f t="shared" si="5"/>
        <v>-0.10280373831775702</v>
      </c>
      <c r="M49" s="15"/>
      <c r="N49" s="3"/>
      <c r="O49" s="3"/>
    </row>
    <row r="50" spans="1:17" ht="3" customHeight="1" x14ac:dyDescent="0.3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35">
      <c r="A51" s="3"/>
      <c r="B51" s="3"/>
      <c r="C51" s="30" t="s">
        <v>5</v>
      </c>
      <c r="D51" s="27">
        <v>14.4</v>
      </c>
      <c r="E51" s="27">
        <v>17.7</v>
      </c>
      <c r="F51" s="28">
        <f t="shared" si="4"/>
        <v>-0.18644067796610164</v>
      </c>
      <c r="G51" s="28"/>
      <c r="H51" s="28"/>
      <c r="I51" s="29"/>
      <c r="J51" s="27">
        <v>14.4</v>
      </c>
      <c r="K51" s="27">
        <v>17.7</v>
      </c>
      <c r="L51" s="28">
        <f t="shared" si="5"/>
        <v>-0.18644067796610164</v>
      </c>
      <c r="M51" s="15"/>
      <c r="N51" s="3"/>
      <c r="O51" s="3"/>
    </row>
    <row r="52" spans="1:17" ht="3" customHeight="1" x14ac:dyDescent="0.3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35">
      <c r="A53" s="3"/>
      <c r="B53" s="3"/>
      <c r="C53" s="32" t="s">
        <v>6</v>
      </c>
      <c r="D53" s="33">
        <f>SUM(D43:D51)</f>
        <v>4929.6000000000004</v>
      </c>
      <c r="E53" s="33">
        <f>SUM(E43:E51)</f>
        <v>5352.7</v>
      </c>
      <c r="F53" s="34">
        <f t="shared" si="4"/>
        <v>-7.9044220673678556E-2</v>
      </c>
      <c r="G53" s="34"/>
      <c r="H53" s="34"/>
      <c r="I53" s="29"/>
      <c r="J53" s="33">
        <f>SUM(J43:J51)</f>
        <v>4929.6000000000004</v>
      </c>
      <c r="K53" s="33">
        <f>SUM(K43:K51)</f>
        <v>5352.7</v>
      </c>
      <c r="L53" s="34">
        <f t="shared" si="5"/>
        <v>-7.9044220673678556E-2</v>
      </c>
      <c r="M53" s="18"/>
      <c r="N53" s="3"/>
      <c r="O53" s="3"/>
    </row>
    <row r="54" spans="1:17" x14ac:dyDescent="0.3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3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3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5" customHeight="1" x14ac:dyDescent="0.3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35">
      <c r="A58" s="3"/>
      <c r="B58" s="3"/>
      <c r="C58" s="37" t="s">
        <v>10</v>
      </c>
      <c r="D58" s="27">
        <v>8947</v>
      </c>
      <c r="E58" s="27">
        <v>10185</v>
      </c>
      <c r="F58" s="28">
        <f>+D58/E58-1</f>
        <v>-0.12155130093274424</v>
      </c>
      <c r="G58" s="28"/>
      <c r="H58" s="28"/>
      <c r="I58" s="29"/>
      <c r="J58" s="27">
        <v>8947</v>
      </c>
      <c r="K58" s="27">
        <v>10185</v>
      </c>
      <c r="L58" s="28">
        <f>+J58/K58-1</f>
        <v>-0.12155130093274424</v>
      </c>
      <c r="M58" s="15"/>
      <c r="N58" s="3"/>
      <c r="O58" s="3"/>
    </row>
    <row r="59" spans="1:17" ht="3" customHeight="1" x14ac:dyDescent="0.3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35">
      <c r="A60" s="3"/>
      <c r="B60" s="3"/>
      <c r="C60" s="37" t="s">
        <v>14</v>
      </c>
      <c r="D60" s="27">
        <f>2156+2136</f>
        <v>4292</v>
      </c>
      <c r="E60" s="27">
        <v>4343</v>
      </c>
      <c r="F60" s="28">
        <f t="shared" ref="F60:F62" si="6">+D60/E60-1</f>
        <v>-1.1743034768593175E-2</v>
      </c>
      <c r="G60" s="28"/>
      <c r="H60" s="28"/>
      <c r="I60" s="29"/>
      <c r="J60" s="27">
        <v>4292</v>
      </c>
      <c r="K60" s="27">
        <v>4343</v>
      </c>
      <c r="L60" s="28">
        <f t="shared" ref="L60:L62" si="7">+J60/K60-1</f>
        <v>-1.1743034768593175E-2</v>
      </c>
      <c r="M60" s="15"/>
      <c r="N60" s="3"/>
      <c r="O60" s="3"/>
    </row>
    <row r="61" spans="1:17" ht="3" customHeight="1" x14ac:dyDescent="0.3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35">
      <c r="A62" s="3"/>
      <c r="B62" s="3"/>
      <c r="C62" s="32" t="s">
        <v>6</v>
      </c>
      <c r="D62" s="33">
        <f>SUM(D58:D60)</f>
        <v>13239</v>
      </c>
      <c r="E62" s="33">
        <f>SUM(E58:E60)</f>
        <v>14528</v>
      </c>
      <c r="F62" s="34">
        <f t="shared" si="6"/>
        <v>-8.8725220264317173E-2</v>
      </c>
      <c r="G62" s="34"/>
      <c r="H62" s="34"/>
      <c r="I62" s="29"/>
      <c r="J62" s="33">
        <f>SUM(J58:J60)</f>
        <v>13239</v>
      </c>
      <c r="K62" s="33">
        <f>SUM(K58:K60)</f>
        <v>14528</v>
      </c>
      <c r="L62" s="34">
        <f t="shared" si="7"/>
        <v>-8.8725220264317173E-2</v>
      </c>
      <c r="M62" s="18"/>
      <c r="N62" s="3"/>
      <c r="O62" s="3"/>
    </row>
    <row r="63" spans="1:17" x14ac:dyDescent="0.3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3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3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JAN 2019</vt:lpstr>
      <vt:lpstr>'JAN 2019'!Print_Area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2019-02-14T16:59:13Z</cp:lastPrinted>
  <dcterms:created xsi:type="dcterms:W3CDTF">2012-09-06T08:36:43Z</dcterms:created>
  <dcterms:modified xsi:type="dcterms:W3CDTF">2019-02-14T17:13:32Z</dcterms:modified>
</cp:coreProperties>
</file>