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"/>
    </mc:Choice>
  </mc:AlternateContent>
  <xr:revisionPtr revIDLastSave="76" documentId="8_{EBBE0BB9-9CC0-444E-908B-DF2BBD9DB0F3}" xr6:coauthVersionLast="37" xr6:coauthVersionMax="37" xr10:uidLastSave="{EAB60A97-E792-4322-94BE-BE828D881716}"/>
  <bookViews>
    <workbookView xWindow="0" yWindow="0" windowWidth="25125" windowHeight="14235" xr2:uid="{00000000-000D-0000-FFFF-FFFF00000000}"/>
  </bookViews>
  <sheets>
    <sheet name="JAN 2021" sheetId="9" r:id="rId1"/>
  </sheets>
  <definedNames>
    <definedName name="_xlnm.Print_Area" localSheetId="0">'JAN 2021'!$A$1:$N$63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<sst xmlns="http://schemas.openxmlformats.org/spreadsheetml/2006/main" count="30" uniqueCount="16">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</sst>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0" fontId="16" fillId="0" borderId="0" xfId="1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showGridLines="0" tabSelected="1" showWhiteSpace="0" topLeftCell="A10" zoomScale="115" zoomScaleNormal="115" zoomScalePageLayoutView="150" workbookViewId="0">
      <selection activeCell="S22" sqref="S22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6384" width="8.42578125" style="2"/>
  </cols>
  <sheetData>
    <row r="1" spans="1:16" ht="42.95" customHeight="1" x14ac:dyDescent="0.25">
      <c r="C1" s="41"/>
      <c r="D1" s="41"/>
      <c r="E1" s="41"/>
      <c r="F1" s="41"/>
      <c r="G1" s="41"/>
    </row>
    <row r="2" spans="1:16" ht="17.100000000000001" customHeight="1" x14ac:dyDescent="0.25">
      <c r="A2" s="3"/>
      <c r="B2" s="3"/>
      <c r="C2" s="40" t="s">
        <v>11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P6" s="5"/>
    </row>
    <row r="7" spans="1:16" ht="15.75" x14ac:dyDescent="0.2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6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6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6" x14ac:dyDescent="0.25">
      <c r="A10" s="3"/>
      <c r="B10" s="3"/>
      <c r="C10" s="22"/>
      <c r="D10" s="25">
        <v>2021</v>
      </c>
      <c r="E10" s="25">
        <v>2020</v>
      </c>
      <c r="F10" s="25" t="s">
        <v>7</v>
      </c>
      <c r="G10" s="25"/>
      <c r="H10" s="25"/>
      <c r="I10" s="22"/>
      <c r="J10" s="25">
        <v>2021</v>
      </c>
      <c r="K10" s="25">
        <v>2020</v>
      </c>
      <c r="L10" s="25" t="s">
        <v>7</v>
      </c>
      <c r="M10" s="9"/>
      <c r="N10" s="3"/>
      <c r="O10" s="3"/>
    </row>
    <row r="11" spans="1:16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6" x14ac:dyDescent="0.25">
      <c r="A12" s="3"/>
      <c r="B12" s="3"/>
      <c r="C12" s="26" t="s">
        <v>3</v>
      </c>
      <c r="D12" s="27">
        <v>22462</v>
      </c>
      <c r="E12" s="27">
        <v>375723</v>
      </c>
      <c r="F12" s="28">
        <f>+D12/E12-1</f>
        <v>-0.94021659573675287</v>
      </c>
      <c r="G12" s="28"/>
      <c r="H12" s="28"/>
      <c r="I12" s="29"/>
      <c r="J12" s="27">
        <v>22462</v>
      </c>
      <c r="K12" s="27">
        <v>375723</v>
      </c>
      <c r="L12" s="28">
        <f>+J12/K12-1</f>
        <v>-0.94021659573675287</v>
      </c>
      <c r="M12" s="15"/>
      <c r="N12" s="3"/>
      <c r="O12" s="3"/>
    </row>
    <row r="13" spans="1:16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6" x14ac:dyDescent="0.25">
      <c r="A14" s="3"/>
      <c r="B14" s="3"/>
      <c r="C14" s="30" t="s">
        <v>12</v>
      </c>
      <c r="D14" s="27">
        <v>13789</v>
      </c>
      <c r="E14" s="27">
        <v>20494</v>
      </c>
      <c r="F14" s="28">
        <f t="shared" ref="F14:F22" si="0">+D14/E14-1</f>
        <v>-0.32716892749097293</v>
      </c>
      <c r="G14" s="28"/>
      <c r="H14" s="28"/>
      <c r="I14" s="29"/>
      <c r="J14" s="27">
        <v>13789</v>
      </c>
      <c r="K14" s="27">
        <v>20494</v>
      </c>
      <c r="L14" s="28">
        <f t="shared" ref="L14:L22" si="1">+J14/K14-1</f>
        <v>-0.32716892749097293</v>
      </c>
      <c r="M14" s="15"/>
      <c r="N14" s="3"/>
      <c r="O14" s="3"/>
    </row>
    <row r="15" spans="1:16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6" x14ac:dyDescent="0.25">
      <c r="A16" s="3"/>
      <c r="B16" s="3"/>
      <c r="C16" s="30" t="s">
        <v>0</v>
      </c>
      <c r="D16" s="27">
        <v>7487</v>
      </c>
      <c r="E16" s="27">
        <v>10655</v>
      </c>
      <c r="F16" s="28">
        <f t="shared" si="0"/>
        <v>-0.29732519943688407</v>
      </c>
      <c r="G16" s="28"/>
      <c r="H16" s="28"/>
      <c r="I16" s="29"/>
      <c r="J16" s="27">
        <v>7487</v>
      </c>
      <c r="K16" s="27">
        <v>10655</v>
      </c>
      <c r="L16" s="28">
        <f t="shared" si="1"/>
        <v>-0.29732519943688407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3770</v>
      </c>
      <c r="E18" s="27">
        <v>6016</v>
      </c>
      <c r="F18" s="28">
        <f t="shared" si="0"/>
        <v>-0.37333776595744683</v>
      </c>
      <c r="G18" s="28"/>
      <c r="H18" s="28"/>
      <c r="I18" s="29"/>
      <c r="J18" s="27">
        <v>3770</v>
      </c>
      <c r="K18" s="27">
        <v>6016</v>
      </c>
      <c r="L18" s="28">
        <f t="shared" si="1"/>
        <v>-0.37333776595744683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2433</v>
      </c>
      <c r="E20" s="27">
        <v>4378</v>
      </c>
      <c r="F20" s="28">
        <f t="shared" si="0"/>
        <v>-0.44426678848789403</v>
      </c>
      <c r="G20" s="28"/>
      <c r="H20" s="28"/>
      <c r="I20" s="29"/>
      <c r="J20" s="27">
        <v>2433</v>
      </c>
      <c r="K20" s="27">
        <v>4378</v>
      </c>
      <c r="L20" s="28">
        <f t="shared" si="1"/>
        <v>-0.44426678848789403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49941</v>
      </c>
      <c r="E22" s="33">
        <f>SUM(E12:E20)</f>
        <v>417266</v>
      </c>
      <c r="F22" s="34">
        <f t="shared" si="0"/>
        <v>-0.88031375669237366</v>
      </c>
      <c r="G22" s="34"/>
      <c r="H22" s="34"/>
      <c r="I22" s="29"/>
      <c r="J22" s="33">
        <f>SUM(J12:J20)</f>
        <v>49941</v>
      </c>
      <c r="K22" s="33">
        <f>SUM(K12:K20)</f>
        <v>417266</v>
      </c>
      <c r="L22" s="34">
        <f t="shared" si="1"/>
        <v>-0.88031375669237366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2391</v>
      </c>
      <c r="E28" s="27">
        <v>4206</v>
      </c>
      <c r="F28" s="28">
        <f>+D28/E28-1</f>
        <v>-0.43152639087018541</v>
      </c>
      <c r="G28" s="28"/>
      <c r="H28" s="28"/>
      <c r="I28" s="29"/>
      <c r="J28" s="27">
        <v>2391</v>
      </c>
      <c r="K28" s="27">
        <v>4206</v>
      </c>
      <c r="L28" s="28">
        <f>+J28/K28-1</f>
        <v>-0.43152639087018541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2441</v>
      </c>
      <c r="E30" s="27">
        <v>2619</v>
      </c>
      <c r="F30" s="28">
        <f t="shared" ref="F30:F38" si="2">+D30/E30-1</f>
        <v>-6.7964872088583483E-2</v>
      </c>
      <c r="G30" s="28"/>
      <c r="H30" s="28"/>
      <c r="I30" s="29"/>
      <c r="J30" s="27">
        <v>2441</v>
      </c>
      <c r="K30" s="27">
        <v>2619</v>
      </c>
      <c r="L30" s="28">
        <f t="shared" ref="L30:L38" si="3">+J30/K30-1</f>
        <v>-6.7964872088583483E-2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450</v>
      </c>
      <c r="E32" s="27">
        <v>406</v>
      </c>
      <c r="F32" s="28">
        <f t="shared" si="2"/>
        <v>0.10837438423645329</v>
      </c>
      <c r="G32" s="28"/>
      <c r="H32" s="28"/>
      <c r="I32" s="29"/>
      <c r="J32" s="27">
        <v>450</v>
      </c>
      <c r="K32" s="27">
        <v>406</v>
      </c>
      <c r="L32" s="28">
        <f t="shared" si="3"/>
        <v>0.10837438423645329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162</v>
      </c>
      <c r="E34" s="27">
        <v>170</v>
      </c>
      <c r="F34" s="28">
        <f t="shared" si="2"/>
        <v>-4.705882352941182E-2</v>
      </c>
      <c r="G34" s="28"/>
      <c r="H34" s="28"/>
      <c r="I34" s="29"/>
      <c r="J34" s="27">
        <v>162</v>
      </c>
      <c r="K34" s="27">
        <v>170</v>
      </c>
      <c r="L34" s="28">
        <f t="shared" si="3"/>
        <v>-4.705882352941182E-2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430</v>
      </c>
      <c r="E36" s="27">
        <v>566</v>
      </c>
      <c r="F36" s="28">
        <f t="shared" si="2"/>
        <v>-0.24028268551236753</v>
      </c>
      <c r="G36" s="28"/>
      <c r="H36" s="28"/>
      <c r="I36" s="29"/>
      <c r="J36" s="27">
        <v>430</v>
      </c>
      <c r="K36" s="27">
        <v>566</v>
      </c>
      <c r="L36" s="28">
        <f t="shared" si="3"/>
        <v>-0.24028268551236753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5874</v>
      </c>
      <c r="E38" s="33">
        <f>SUM(E28:E36)</f>
        <v>7967</v>
      </c>
      <c r="F38" s="34">
        <f t="shared" si="2"/>
        <v>-0.26270867327726877</v>
      </c>
      <c r="G38" s="34"/>
      <c r="H38" s="34"/>
      <c r="I38" s="29"/>
      <c r="J38" s="33">
        <f>SUM(J28:J36)</f>
        <v>5874</v>
      </c>
      <c r="K38" s="33">
        <f>SUM(K28:K36)</f>
        <v>7967</v>
      </c>
      <c r="L38" s="34">
        <f t="shared" si="3"/>
        <v>-0.26270867327726877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4395</v>
      </c>
      <c r="E43" s="27">
        <v>4846</v>
      </c>
      <c r="F43" s="28">
        <f>+D43/E43-1</f>
        <v>-9.3066446553858873E-2</v>
      </c>
      <c r="G43" s="28"/>
      <c r="H43" s="28"/>
      <c r="I43" s="29"/>
      <c r="J43" s="27">
        <v>4395</v>
      </c>
      <c r="K43" s="27">
        <v>4846</v>
      </c>
      <c r="L43" s="28">
        <f>+J43/K43-1</f>
        <v>-9.3066446553858873E-2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30.6</v>
      </c>
      <c r="E45" s="27">
        <v>42.8</v>
      </c>
      <c r="F45" s="28">
        <f t="shared" ref="F45:F53" si="4">+D45/E45-1</f>
        <v>-0.28504672897196248</v>
      </c>
      <c r="G45" s="28"/>
      <c r="H45" s="28"/>
      <c r="I45" s="29"/>
      <c r="J45" s="27">
        <v>30.6</v>
      </c>
      <c r="K45" s="27">
        <v>42.8</v>
      </c>
      <c r="L45" s="28">
        <f t="shared" ref="L45:L53" si="5">+J45/K45-1</f>
        <v>-0.28504672897196248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16.600000000000001</v>
      </c>
      <c r="E47" s="27">
        <v>21.9</v>
      </c>
      <c r="F47" s="28">
        <f t="shared" si="4"/>
        <v>-0.24200913242009126</v>
      </c>
      <c r="G47" s="28"/>
      <c r="H47" s="28"/>
      <c r="I47" s="29"/>
      <c r="J47" s="27">
        <v>16.600000000000001</v>
      </c>
      <c r="K47" s="27">
        <v>21.9</v>
      </c>
      <c r="L47" s="28">
        <f t="shared" si="5"/>
        <v>-0.24200913242009126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5" x14ac:dyDescent="0.25">
      <c r="A49" s="3"/>
      <c r="B49" s="3"/>
      <c r="C49" s="30" t="s">
        <v>4</v>
      </c>
      <c r="D49" s="27">
        <v>7.5</v>
      </c>
      <c r="E49" s="27">
        <v>8</v>
      </c>
      <c r="F49" s="28">
        <f t="shared" si="4"/>
        <v>-6.25E-2</v>
      </c>
      <c r="G49" s="28"/>
      <c r="H49" s="28"/>
      <c r="I49" s="29"/>
      <c r="J49" s="27">
        <v>7.5</v>
      </c>
      <c r="K49" s="27">
        <v>8</v>
      </c>
      <c r="L49" s="28">
        <f t="shared" si="5"/>
        <v>-6.25E-2</v>
      </c>
      <c r="M49" s="15"/>
      <c r="N49" s="3"/>
      <c r="O49" s="3"/>
    </row>
    <row r="50" spans="1:15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5" x14ac:dyDescent="0.25">
      <c r="A51" s="3"/>
      <c r="B51" s="3"/>
      <c r="C51" s="30" t="s">
        <v>5</v>
      </c>
      <c r="D51" s="27">
        <v>9.6</v>
      </c>
      <c r="E51" s="27">
        <v>12.8</v>
      </c>
      <c r="F51" s="28">
        <f t="shared" si="4"/>
        <v>-0.25000000000000011</v>
      </c>
      <c r="G51" s="28"/>
      <c r="H51" s="28"/>
      <c r="I51" s="29"/>
      <c r="J51" s="27">
        <v>9.6</v>
      </c>
      <c r="K51" s="27">
        <v>12.8</v>
      </c>
      <c r="L51" s="28">
        <f t="shared" si="5"/>
        <v>-0.25000000000000011</v>
      </c>
      <c r="M51" s="15"/>
      <c r="N51" s="3"/>
      <c r="O51" s="3"/>
    </row>
    <row r="52" spans="1:15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5" x14ac:dyDescent="0.25">
      <c r="A53" s="3"/>
      <c r="B53" s="3"/>
      <c r="C53" s="32" t="s">
        <v>6</v>
      </c>
      <c r="D53" s="33">
        <f>SUM(D43:D51)</f>
        <v>4459.3000000000011</v>
      </c>
      <c r="E53" s="33">
        <f>SUM(E43:E51)</f>
        <v>4931.5</v>
      </c>
      <c r="F53" s="39">
        <f t="shared" si="4"/>
        <v>-9.5751799655277026E-2</v>
      </c>
      <c r="G53" s="34"/>
      <c r="H53" s="34"/>
      <c r="I53" s="29"/>
      <c r="J53" s="33">
        <f>SUM(J43:J51)</f>
        <v>4459.3000000000011</v>
      </c>
      <c r="K53" s="33">
        <f>SUM(K43:K51)</f>
        <v>4931.5</v>
      </c>
      <c r="L53" s="39">
        <f t="shared" si="5"/>
        <v>-9.5751799655277026E-2</v>
      </c>
      <c r="M53" s="18"/>
      <c r="N53" s="3"/>
      <c r="O53" s="3"/>
    </row>
    <row r="54" spans="1:15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5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5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5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x14ac:dyDescent="0.25">
      <c r="A58" s="3"/>
      <c r="B58" s="3"/>
      <c r="C58" s="37" t="s">
        <v>10</v>
      </c>
      <c r="D58" s="27">
        <v>3737</v>
      </c>
      <c r="E58" s="27">
        <v>9111</v>
      </c>
      <c r="F58" s="28">
        <f>+D58/E58-1</f>
        <v>-0.58983646142026125</v>
      </c>
      <c r="G58" s="28"/>
      <c r="H58" s="28"/>
      <c r="I58" s="29"/>
      <c r="J58" s="27">
        <v>3737</v>
      </c>
      <c r="K58" s="27">
        <v>9111</v>
      </c>
      <c r="L58" s="28">
        <f>+J58/K58-1</f>
        <v>-0.58983646142026125</v>
      </c>
      <c r="M58" s="15"/>
      <c r="N58" s="3"/>
      <c r="O58" s="3"/>
    </row>
    <row r="59" spans="1:15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5" x14ac:dyDescent="0.25">
      <c r="A60" s="3"/>
      <c r="B60" s="3"/>
      <c r="C60" s="37" t="s">
        <v>14</v>
      </c>
      <c r="D60" s="27">
        <v>902</v>
      </c>
      <c r="E60" s="27">
        <v>3091</v>
      </c>
      <c r="F60" s="28">
        <f t="shared" ref="F60:F62" si="6">+D60/E60-1</f>
        <v>-0.70818505338078297</v>
      </c>
      <c r="G60" s="28"/>
      <c r="H60" s="28"/>
      <c r="I60" s="29"/>
      <c r="J60" s="27">
        <v>902</v>
      </c>
      <c r="K60" s="27">
        <v>3091</v>
      </c>
      <c r="L60" s="28">
        <f t="shared" ref="L60:L62" si="7">+J60/K60-1</f>
        <v>-0.70818505338078297</v>
      </c>
      <c r="M60" s="15"/>
      <c r="N60" s="3"/>
      <c r="O60" s="3"/>
    </row>
    <row r="61" spans="1:15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5" x14ac:dyDescent="0.25">
      <c r="A62" s="3"/>
      <c r="B62" s="3"/>
      <c r="C62" s="32" t="s">
        <v>6</v>
      </c>
      <c r="D62" s="33">
        <f>SUM(D58:D60)</f>
        <v>4639</v>
      </c>
      <c r="E62" s="33">
        <f>SUM(E58:E60)</f>
        <v>12202</v>
      </c>
      <c r="F62" s="34">
        <f t="shared" si="6"/>
        <v>-0.61981642353712507</v>
      </c>
      <c r="G62" s="34"/>
      <c r="H62" s="34"/>
      <c r="I62" s="29"/>
      <c r="J62" s="33">
        <f>SUM(J58:J60)</f>
        <v>4639</v>
      </c>
      <c r="K62" s="33">
        <f>SUM(K58:K60)</f>
        <v>12202</v>
      </c>
      <c r="L62" s="34">
        <f t="shared" si="7"/>
        <v>-0.61981642353712507</v>
      </c>
      <c r="M62" s="18"/>
      <c r="N62" s="3"/>
      <c r="O62" s="3"/>
    </row>
    <row r="63" spans="1:15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E1237B-4B00-4A84-99C3-714A01ED4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BEDF38-3056-4052-B5D8-0D9F17B0A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55EF5F-9DB6-47B8-B8BE-F75DDD2CE420}">
  <ds:schemaRefs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06a085f-9f0e-4248-a60b-b771cc75c7d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2021</vt:lpstr>
      <vt:lpstr>'JAN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2021-02-15T10:58:08Z</cp:lastPrinted>
  <dcterms:created xsi:type="dcterms:W3CDTF">2012-09-06T08:36:43Z</dcterms:created>
  <dcterms:modified xsi:type="dcterms:W3CDTF">2021-02-15T11:24:43Z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