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487AA43C-AC9C-4EE2-B975-056132637F97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JAN 2020" sheetId="9" r:id="rId1"/>
  </sheets>
  <definedNames>
    <definedName name="_xlnm.Print_Area" localSheetId="0">'JAN 2020'!$A$1:$N$63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<sst xmlns="http://schemas.openxmlformats.org/spreadsheetml/2006/main" count="30" uniqueCount="16">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</sst>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  <xf numFmtId="10" fontId="16" fillId="0" borderId="0" xfId="1" applyNumberFormat="1" applyFont="1" applyFill="1" applyBorder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37" zoomScale="115" zoomScaleNormal="115" zoomScalePageLayoutView="150" workbookViewId="0">
      <selection activeCell="R24" sqref="R24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2020</v>
      </c>
      <c r="E10" s="25">
        <v>2019</v>
      </c>
      <c r="F10" s="25" t="s">
        <v>7</v>
      </c>
      <c r="G10" s="25"/>
      <c r="H10" s="25"/>
      <c r="I10" s="22"/>
      <c r="J10" s="25">
        <v>2020</v>
      </c>
      <c r="K10" s="25">
        <v>2019</v>
      </c>
      <c r="L10" s="25" t="s">
        <v>7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3</v>
      </c>
      <c r="D12" s="27">
        <v>375723</v>
      </c>
      <c r="E12" s="27">
        <v>535210</v>
      </c>
      <c r="F12" s="28">
        <f>+D12/E12-1</f>
        <v>-0.29798957418583361</v>
      </c>
      <c r="G12" s="28"/>
      <c r="H12" s="28"/>
      <c r="I12" s="29"/>
      <c r="J12" s="27">
        <v>375723</v>
      </c>
      <c r="K12" s="27">
        <v>535210</v>
      </c>
      <c r="L12" s="28">
        <f>+J12/K12-1</f>
        <v>-0.29798957418583361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12</v>
      </c>
      <c r="D14" s="27">
        <v>20424</v>
      </c>
      <c r="E14" s="27">
        <v>23622</v>
      </c>
      <c r="F14" s="28">
        <f t="shared" ref="F14:F22" si="0">+D14/E14-1</f>
        <v>-0.13538227076454157</v>
      </c>
      <c r="G14" s="28"/>
      <c r="H14" s="28"/>
      <c r="I14" s="29"/>
      <c r="J14" s="27">
        <v>20424</v>
      </c>
      <c r="K14" s="27">
        <v>23593</v>
      </c>
      <c r="L14" s="28">
        <f t="shared" ref="L14:L22" si="1">+J14/K14-1</f>
        <v>-0.13431950154706906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10843</v>
      </c>
      <c r="E16" s="27">
        <v>15823</v>
      </c>
      <c r="F16" s="28">
        <f t="shared" si="0"/>
        <v>-0.3147317196486128</v>
      </c>
      <c r="G16" s="28"/>
      <c r="H16" s="28"/>
      <c r="I16" s="29"/>
      <c r="J16" s="27">
        <v>10843</v>
      </c>
      <c r="K16" s="27">
        <v>15781</v>
      </c>
      <c r="L16" s="28">
        <f t="shared" si="1"/>
        <v>-0.31290792725429317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4</v>
      </c>
      <c r="D18" s="27">
        <v>6037</v>
      </c>
      <c r="E18" s="27">
        <v>6403</v>
      </c>
      <c r="F18" s="28">
        <f t="shared" si="0"/>
        <v>-5.7160705919100385E-2</v>
      </c>
      <c r="G18" s="28"/>
      <c r="H18" s="28"/>
      <c r="I18" s="29"/>
      <c r="J18" s="27">
        <v>6037</v>
      </c>
      <c r="K18" s="27">
        <v>6390</v>
      </c>
      <c r="L18" s="28">
        <f t="shared" si="1"/>
        <v>-5.524256651017212E-2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5</v>
      </c>
      <c r="D20" s="27">
        <v>4383</v>
      </c>
      <c r="E20" s="27">
        <v>5576</v>
      </c>
      <c r="F20" s="28">
        <f t="shared" si="0"/>
        <v>-0.21395265423242471</v>
      </c>
      <c r="G20" s="28"/>
      <c r="H20" s="28"/>
      <c r="I20" s="29"/>
      <c r="J20" s="27">
        <v>4383</v>
      </c>
      <c r="K20" s="27">
        <v>5500</v>
      </c>
      <c r="L20" s="28">
        <f t="shared" si="1"/>
        <v>-0.2030909090909091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6</v>
      </c>
      <c r="D22" s="33">
        <f>SUM(D12:D20)</f>
        <v>417410</v>
      </c>
      <c r="E22" s="33">
        <f>SUM(E12:E20)</f>
        <v>586634</v>
      </c>
      <c r="F22" s="34">
        <f t="shared" si="0"/>
        <v>-0.2884660623148334</v>
      </c>
      <c r="G22" s="34"/>
      <c r="H22" s="34"/>
      <c r="I22" s="29"/>
      <c r="J22" s="33">
        <f>SUM(J12:J20)</f>
        <v>417410</v>
      </c>
      <c r="K22" s="33">
        <f>SUM(K12:K20)</f>
        <v>586474</v>
      </c>
      <c r="L22" s="34">
        <f t="shared" si="1"/>
        <v>-0.28827194385428856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3</v>
      </c>
      <c r="D28" s="27">
        <v>4206</v>
      </c>
      <c r="E28" s="27">
        <v>6011</v>
      </c>
      <c r="F28" s="28">
        <f>+D28/E28-1</f>
        <v>-0.30028281483946095</v>
      </c>
      <c r="G28" s="28"/>
      <c r="H28" s="28"/>
      <c r="I28" s="29"/>
      <c r="J28" s="27">
        <v>4206</v>
      </c>
      <c r="K28" s="27">
        <v>6011</v>
      </c>
      <c r="L28" s="28">
        <f>+J28/K28-1</f>
        <v>-0.30028281483946095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12</v>
      </c>
      <c r="D30" s="27">
        <v>2619</v>
      </c>
      <c r="E30" s="27">
        <v>4461</v>
      </c>
      <c r="F30" s="28">
        <f t="shared" ref="F30:F38" si="2">+D30/E30-1</f>
        <v>-0.41291190316072635</v>
      </c>
      <c r="G30" s="28"/>
      <c r="H30" s="28"/>
      <c r="I30" s="29"/>
      <c r="J30" s="27">
        <v>2619</v>
      </c>
      <c r="K30" s="27">
        <v>4460</v>
      </c>
      <c r="L30" s="28">
        <f t="shared" ref="L30:L38" si="3">+J30/K30-1</f>
        <v>-0.41278026905829601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406</v>
      </c>
      <c r="E32" s="27">
        <v>752</v>
      </c>
      <c r="F32" s="28">
        <f t="shared" si="2"/>
        <v>-0.46010638297872342</v>
      </c>
      <c r="G32" s="28"/>
      <c r="H32" s="28"/>
      <c r="I32" s="29"/>
      <c r="J32" s="27">
        <v>406</v>
      </c>
      <c r="K32" s="27">
        <v>752</v>
      </c>
      <c r="L32" s="28">
        <f t="shared" si="3"/>
        <v>-0.46010638297872342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4</v>
      </c>
      <c r="D34" s="27">
        <v>170</v>
      </c>
      <c r="E34" s="27">
        <v>246</v>
      </c>
      <c r="F34" s="28">
        <f t="shared" si="2"/>
        <v>-0.30894308943089432</v>
      </c>
      <c r="G34" s="28"/>
      <c r="H34" s="28"/>
      <c r="I34" s="29"/>
      <c r="J34" s="27">
        <v>170</v>
      </c>
      <c r="K34" s="27">
        <v>246</v>
      </c>
      <c r="L34" s="28">
        <f t="shared" si="3"/>
        <v>-0.30894308943089432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5</v>
      </c>
      <c r="D36" s="27">
        <v>544</v>
      </c>
      <c r="E36" s="27">
        <v>755</v>
      </c>
      <c r="F36" s="28">
        <f t="shared" si="2"/>
        <v>-0.27947019867549672</v>
      </c>
      <c r="G36" s="28"/>
      <c r="H36" s="28"/>
      <c r="I36" s="29"/>
      <c r="J36" s="27">
        <v>544</v>
      </c>
      <c r="K36" s="27">
        <v>754</v>
      </c>
      <c r="L36" s="28">
        <f t="shared" si="3"/>
        <v>-0.27851458885941649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6</v>
      </c>
      <c r="D38" s="33">
        <f>SUM(D28:D36)</f>
        <v>7945</v>
      </c>
      <c r="E38" s="33">
        <f>SUM(E28:E36)</f>
        <v>12225</v>
      </c>
      <c r="F38" s="34">
        <f t="shared" si="2"/>
        <v>-0.35010224948875257</v>
      </c>
      <c r="G38" s="34"/>
      <c r="H38" s="34"/>
      <c r="I38" s="29"/>
      <c r="J38" s="33">
        <f>SUM(J28:J36)</f>
        <v>7945</v>
      </c>
      <c r="K38" s="33">
        <f>SUM(K28:K36)</f>
        <v>12223</v>
      </c>
      <c r="L38" s="34">
        <f t="shared" si="3"/>
        <v>-0.34999590935122316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3</v>
      </c>
      <c r="D43" s="27">
        <v>4846</v>
      </c>
      <c r="E43" s="27">
        <v>4844</v>
      </c>
      <c r="F43" s="28">
        <f>+D43/E43-1</f>
        <v>4.1288191577204536E-4</v>
      </c>
      <c r="G43" s="28"/>
      <c r="H43" s="28"/>
      <c r="I43" s="29"/>
      <c r="J43" s="27">
        <v>4846</v>
      </c>
      <c r="K43" s="27">
        <v>4844</v>
      </c>
      <c r="L43" s="28">
        <f>+J43/K43-1</f>
        <v>4.1288191577204536E-4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12</v>
      </c>
      <c r="D45" s="27">
        <v>42.8</v>
      </c>
      <c r="E45" s="27">
        <v>41.6</v>
      </c>
      <c r="F45" s="28">
        <f t="shared" ref="F45:F53" si="4">+D45/E45-1</f>
        <v>2.8846153846153744E-2</v>
      </c>
      <c r="G45" s="28"/>
      <c r="H45" s="28"/>
      <c r="I45" s="29"/>
      <c r="J45" s="27">
        <v>42.8</v>
      </c>
      <c r="K45" s="27">
        <v>41.6</v>
      </c>
      <c r="L45" s="28">
        <f t="shared" ref="L45:L53" si="5">+J45/K45-1</f>
        <v>2.8846153846153744E-2</v>
      </c>
      <c r="M45" s="15"/>
      <c r="N45" s="3"/>
      <c r="O45" s="3"/>
    </row>
    <row r="46" spans="1:15" ht="3" customHeight="1" x14ac:dyDescent="0.3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27">
        <v>18.600000000000001</v>
      </c>
      <c r="E47" s="27">
        <v>20</v>
      </c>
      <c r="F47" s="28">
        <f t="shared" si="4"/>
        <v>-6.9999999999999951E-2</v>
      </c>
      <c r="G47" s="28"/>
      <c r="H47" s="28"/>
      <c r="I47" s="29"/>
      <c r="J47" s="27">
        <v>18.600000000000001</v>
      </c>
      <c r="K47" s="27">
        <v>20</v>
      </c>
      <c r="L47" s="28">
        <f t="shared" si="5"/>
        <v>-6.9999999999999951E-2</v>
      </c>
      <c r="M47" s="15"/>
      <c r="N47" s="3"/>
      <c r="O47" s="3"/>
    </row>
    <row r="48" spans="1:15" ht="3" customHeight="1" x14ac:dyDescent="0.3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35">
      <c r="A49" s="3"/>
      <c r="B49" s="3"/>
      <c r="C49" s="30" t="s">
        <v>4</v>
      </c>
      <c r="D49" s="27">
        <v>8</v>
      </c>
      <c r="E49" s="27">
        <v>9.6</v>
      </c>
      <c r="F49" s="28">
        <f t="shared" si="4"/>
        <v>-0.16666666666666663</v>
      </c>
      <c r="G49" s="28"/>
      <c r="H49" s="28"/>
      <c r="I49" s="29"/>
      <c r="J49" s="27">
        <v>8</v>
      </c>
      <c r="K49" s="27">
        <v>9.6</v>
      </c>
      <c r="L49" s="28">
        <f t="shared" si="5"/>
        <v>-0.16666666666666663</v>
      </c>
      <c r="M49" s="15"/>
      <c r="N49" s="3"/>
      <c r="O49" s="3"/>
    </row>
    <row r="50" spans="1:17" ht="3" customHeight="1" x14ac:dyDescent="0.3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35">
      <c r="A51" s="3"/>
      <c r="B51" s="3"/>
      <c r="C51" s="30" t="s">
        <v>5</v>
      </c>
      <c r="D51" s="27">
        <v>12.7</v>
      </c>
      <c r="E51" s="27">
        <v>14.4</v>
      </c>
      <c r="F51" s="28">
        <f t="shared" si="4"/>
        <v>-0.11805555555555558</v>
      </c>
      <c r="G51" s="28"/>
      <c r="H51" s="28"/>
      <c r="I51" s="29"/>
      <c r="J51" s="27">
        <v>12.7</v>
      </c>
      <c r="K51" s="27">
        <v>14.4</v>
      </c>
      <c r="L51" s="28">
        <f t="shared" si="5"/>
        <v>-0.11805555555555558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6</v>
      </c>
      <c r="D53" s="33">
        <f>SUM(D43:D51)</f>
        <v>4928.1000000000004</v>
      </c>
      <c r="E53" s="33">
        <f>SUM(E43:E51)</f>
        <v>4929.6000000000004</v>
      </c>
      <c r="F53" s="42">
        <f t="shared" si="4"/>
        <v>-3.0428432327167521E-4</v>
      </c>
      <c r="G53" s="34"/>
      <c r="H53" s="34"/>
      <c r="I53" s="29"/>
      <c r="J53" s="33">
        <f>SUM(J43:J51)</f>
        <v>4928.1000000000004</v>
      </c>
      <c r="K53" s="33">
        <f>SUM(K43:K51)</f>
        <v>4929.6000000000004</v>
      </c>
      <c r="L53" s="42">
        <f t="shared" si="5"/>
        <v>-3.0428432327167521E-4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10</v>
      </c>
      <c r="D58" s="27">
        <v>9112</v>
      </c>
      <c r="E58" s="27">
        <v>8947</v>
      </c>
      <c r="F58" s="28">
        <f>+D58/E58-1</f>
        <v>1.8441935844417223E-2</v>
      </c>
      <c r="G58" s="28"/>
      <c r="H58" s="28"/>
      <c r="I58" s="29"/>
      <c r="J58" s="27">
        <v>9112</v>
      </c>
      <c r="K58" s="27">
        <v>8947</v>
      </c>
      <c r="L58" s="28">
        <f>+J58/K58-1</f>
        <v>1.8441935844417223E-2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14</v>
      </c>
      <c r="D60" s="27">
        <v>3091</v>
      </c>
      <c r="E60" s="27">
        <v>4292</v>
      </c>
      <c r="F60" s="28">
        <f t="shared" ref="F60:F62" si="6">+D60/E60-1</f>
        <v>-0.27982292637465056</v>
      </c>
      <c r="G60" s="28"/>
      <c r="H60" s="28"/>
      <c r="I60" s="29"/>
      <c r="J60" s="27">
        <v>3091</v>
      </c>
      <c r="K60" s="27">
        <v>4292</v>
      </c>
      <c r="L60" s="28">
        <f t="shared" ref="L60:L62" si="7">+J60/K60-1</f>
        <v>-0.27982292637465056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6</v>
      </c>
      <c r="D62" s="33">
        <f>SUM(D58:D60)</f>
        <v>12203</v>
      </c>
      <c r="E62" s="33">
        <f>SUM(E58:E60)</f>
        <v>13239</v>
      </c>
      <c r="F62" s="34">
        <f t="shared" si="6"/>
        <v>-7.8253644535085765E-2</v>
      </c>
      <c r="G62" s="34"/>
      <c r="H62" s="34"/>
      <c r="I62" s="29"/>
      <c r="J62" s="33">
        <f>SUM(J58:J60)</f>
        <v>12203</v>
      </c>
      <c r="K62" s="33">
        <f>SUM(K58:K60)</f>
        <v>13239</v>
      </c>
      <c r="L62" s="34">
        <f t="shared" si="7"/>
        <v>-7.8253644535085765E-2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2020</vt:lpstr>
      <vt:lpstr>'JAN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2019-02-14T16:59:13Z</cp:lastPrinted>
  <dcterms:created xsi:type="dcterms:W3CDTF">2012-09-06T08:36:43Z</dcterms:created>
  <dcterms:modified xsi:type="dcterms:W3CDTF">2020-02-11T14:41:13Z</dcterms:modified>
</cp:coreProperties>
</file>