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76" documentId="8_{0976B967-F98D-45A5-8A2D-658291490A78}" xr6:coauthVersionLast="47" xr6:coauthVersionMax="47" xr10:uidLastSave="{93E0FA3D-33FE-47E4-8433-A4BDB71F4E61}"/>
  <bookViews>
    <workbookView xWindow="-30828" yWindow="-108" windowWidth="30936" windowHeight="16896" xr2:uid="{00000000-000D-0000-FFFF-FFFF00000000}"/>
  </bookViews>
  <sheets>
    <sheet name="JAN 2022" sheetId="9" r:id="rId1"/>
  </sheets>
  <definedNames>
    <definedName name="_xlnm.Print_Area" localSheetId="0">'JAN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<sst xmlns="http://schemas.openxmlformats.org/spreadsheetml/2006/main" count="30" uniqueCount="16">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</sst>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0" fontId="16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showGridLines="0" tabSelected="1" showWhiteSpace="0" topLeftCell="A4" zoomScale="115" zoomScaleNormal="115" zoomScalePageLayoutView="150" workbookViewId="0">
      <selection activeCell="E62" sqref="E62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6384" width="8.44140625" style="2"/>
  </cols>
  <sheetData>
    <row r="1" spans="1:16" ht="42.9" customHeight="1" x14ac:dyDescent="0.3">
      <c r="C1" s="41"/>
      <c r="D1" s="41"/>
      <c r="E1" s="41"/>
      <c r="F1" s="41"/>
      <c r="G1" s="41"/>
    </row>
    <row r="2" spans="1:16" ht="17.100000000000001" customHeight="1" x14ac:dyDescent="0.3">
      <c r="A2" s="3"/>
      <c r="B2" s="3"/>
      <c r="C2" s="40" t="s">
        <v>11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P6" s="5"/>
    </row>
    <row r="7" spans="1:16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6" x14ac:dyDescent="0.3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6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6" x14ac:dyDescent="0.3">
      <c r="A10" s="3"/>
      <c r="B10" s="3"/>
      <c r="C10" s="22"/>
      <c r="D10" s="25">
        <v>2022</v>
      </c>
      <c r="E10" s="25">
        <v>2021</v>
      </c>
      <c r="F10" s="25" t="s">
        <v>7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7</v>
      </c>
      <c r="M10" s="9"/>
      <c r="N10" s="3"/>
      <c r="O10" s="3"/>
    </row>
    <row r="11" spans="1:16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6" x14ac:dyDescent="0.3">
      <c r="A12" s="3"/>
      <c r="B12" s="3"/>
      <c r="C12" s="26" t="s">
        <v>3</v>
      </c>
      <c r="D12" s="27">
        <v>190488</v>
      </c>
      <c r="E12" s="27">
        <v>22462</v>
      </c>
      <c r="F12" s="28">
        <f>+D12/E12-1</f>
        <v>7.4804558810435395</v>
      </c>
      <c r="G12" s="28"/>
      <c r="H12" s="28"/>
      <c r="I12" s="29"/>
      <c r="J12" s="27">
        <v>190488</v>
      </c>
      <c r="K12" s="27">
        <v>22462</v>
      </c>
      <c r="L12" s="28">
        <f>+J12/K12-1</f>
        <v>7.4804558810435395</v>
      </c>
      <c r="M12" s="15"/>
      <c r="N12" s="3"/>
      <c r="O12" s="3"/>
    </row>
    <row r="13" spans="1:16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6" x14ac:dyDescent="0.3">
      <c r="A14" s="3"/>
      <c r="B14" s="3"/>
      <c r="C14" s="30" t="s">
        <v>12</v>
      </c>
      <c r="D14" s="27">
        <v>14784</v>
      </c>
      <c r="E14" s="27">
        <v>13789</v>
      </c>
      <c r="F14" s="28">
        <f t="shared" ref="F14:F22" si="0">+D14/E14-1</f>
        <v>7.2158967292769605E-2</v>
      </c>
      <c r="G14" s="28"/>
      <c r="H14" s="28"/>
      <c r="I14" s="29"/>
      <c r="J14" s="27">
        <v>14784</v>
      </c>
      <c r="K14" s="27">
        <v>13789</v>
      </c>
      <c r="L14" s="28">
        <f t="shared" ref="L14:L22" si="1">+J14/K14-1</f>
        <v>7.2158967292769605E-2</v>
      </c>
      <c r="M14" s="15"/>
      <c r="N14" s="3"/>
      <c r="O14" s="3"/>
    </row>
    <row r="15" spans="1:16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6" x14ac:dyDescent="0.3">
      <c r="A16" s="3"/>
      <c r="B16" s="3"/>
      <c r="C16" s="30" t="s">
        <v>0</v>
      </c>
      <c r="D16" s="27">
        <v>7996</v>
      </c>
      <c r="E16" s="27">
        <v>7487</v>
      </c>
      <c r="F16" s="28">
        <f t="shared" si="0"/>
        <v>6.7984506477895001E-2</v>
      </c>
      <c r="G16" s="28"/>
      <c r="H16" s="28"/>
      <c r="I16" s="29"/>
      <c r="J16" s="27">
        <v>7996</v>
      </c>
      <c r="K16" s="27">
        <v>7487</v>
      </c>
      <c r="L16" s="28">
        <f t="shared" si="1"/>
        <v>6.7984506477895001E-2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4</v>
      </c>
      <c r="D18" s="27">
        <v>4146</v>
      </c>
      <c r="E18" s="27">
        <v>3770</v>
      </c>
      <c r="F18" s="28">
        <f t="shared" si="0"/>
        <v>9.9734748010610108E-2</v>
      </c>
      <c r="G18" s="28"/>
      <c r="H18" s="28"/>
      <c r="I18" s="29"/>
      <c r="J18" s="27">
        <v>4146</v>
      </c>
      <c r="K18" s="27">
        <v>3770</v>
      </c>
      <c r="L18" s="28">
        <f t="shared" si="1"/>
        <v>9.9734748010610108E-2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5</v>
      </c>
      <c r="D20" s="27">
        <v>2594</v>
      </c>
      <c r="E20" s="27">
        <v>2433</v>
      </c>
      <c r="F20" s="28">
        <f t="shared" si="0"/>
        <v>6.6173448417591541E-2</v>
      </c>
      <c r="G20" s="28"/>
      <c r="H20" s="28"/>
      <c r="I20" s="29"/>
      <c r="J20" s="27">
        <v>2594</v>
      </c>
      <c r="K20" s="27">
        <v>2433</v>
      </c>
      <c r="L20" s="28">
        <f t="shared" si="1"/>
        <v>6.6173448417591541E-2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6</v>
      </c>
      <c r="D22" s="33">
        <f>SUM(D12:D20)</f>
        <v>220008</v>
      </c>
      <c r="E22" s="33">
        <f>SUM(E12:E20)</f>
        <v>49941</v>
      </c>
      <c r="F22" s="34">
        <f t="shared" si="0"/>
        <v>3.4053583228209288</v>
      </c>
      <c r="G22" s="34"/>
      <c r="H22" s="34"/>
      <c r="I22" s="29"/>
      <c r="J22" s="33">
        <f>SUM(J12:J20)</f>
        <v>220008</v>
      </c>
      <c r="K22" s="33">
        <f>SUM(K12:K20)</f>
        <v>49941</v>
      </c>
      <c r="L22" s="34">
        <f t="shared" si="1"/>
        <v>3.4053583228209288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3</v>
      </c>
      <c r="D28" s="27">
        <v>3494</v>
      </c>
      <c r="E28" s="27">
        <v>2391</v>
      </c>
      <c r="F28" s="28">
        <f>+D28/E28-1</f>
        <v>0.46131325805102463</v>
      </c>
      <c r="G28" s="28"/>
      <c r="H28" s="28"/>
      <c r="I28" s="29"/>
      <c r="J28" s="27">
        <v>3494</v>
      </c>
      <c r="K28" s="27">
        <v>2391</v>
      </c>
      <c r="L28" s="28">
        <f>+J28/K28-1</f>
        <v>0.46131325805102463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12</v>
      </c>
      <c r="D30" s="27">
        <v>1849</v>
      </c>
      <c r="E30" s="27">
        <v>2441</v>
      </c>
      <c r="F30" s="28">
        <f t="shared" ref="F30:F38" si="2">+D30/E30-1</f>
        <v>-0.24252355591970509</v>
      </c>
      <c r="G30" s="28"/>
      <c r="H30" s="28"/>
      <c r="I30" s="29"/>
      <c r="J30" s="27">
        <v>1849</v>
      </c>
      <c r="K30" s="27">
        <v>2441</v>
      </c>
      <c r="L30" s="28">
        <f t="shared" ref="L30:L38" si="3">+J30/K30-1</f>
        <v>-0.24252355591970509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462</v>
      </c>
      <c r="E32" s="27">
        <v>450</v>
      </c>
      <c r="F32" s="28">
        <f t="shared" si="2"/>
        <v>2.6666666666666616E-2</v>
      </c>
      <c r="G32" s="28"/>
      <c r="H32" s="28"/>
      <c r="I32" s="29"/>
      <c r="J32" s="27">
        <v>462</v>
      </c>
      <c r="K32" s="27">
        <v>450</v>
      </c>
      <c r="L32" s="28">
        <f t="shared" si="3"/>
        <v>2.6666666666666616E-2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4</v>
      </c>
      <c r="D34" s="27">
        <v>152</v>
      </c>
      <c r="E34" s="27">
        <v>162</v>
      </c>
      <c r="F34" s="28">
        <f t="shared" si="2"/>
        <v>-6.1728395061728447E-2</v>
      </c>
      <c r="G34" s="28"/>
      <c r="H34" s="28"/>
      <c r="I34" s="29"/>
      <c r="J34" s="27">
        <v>152</v>
      </c>
      <c r="K34" s="27">
        <v>162</v>
      </c>
      <c r="L34" s="28">
        <f t="shared" si="3"/>
        <v>-6.1728395061728447E-2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5</v>
      </c>
      <c r="D36" s="27">
        <v>479</v>
      </c>
      <c r="E36" s="27">
        <v>430</v>
      </c>
      <c r="F36" s="28">
        <f t="shared" si="2"/>
        <v>0.11395348837209296</v>
      </c>
      <c r="G36" s="28"/>
      <c r="H36" s="28"/>
      <c r="I36" s="29"/>
      <c r="J36" s="27">
        <v>479</v>
      </c>
      <c r="K36" s="27">
        <v>430</v>
      </c>
      <c r="L36" s="28">
        <f t="shared" si="3"/>
        <v>0.11395348837209296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6</v>
      </c>
      <c r="D38" s="33">
        <f>SUM(D28:D36)</f>
        <v>6436</v>
      </c>
      <c r="E38" s="33">
        <f>SUM(E28:E36)</f>
        <v>5874</v>
      </c>
      <c r="F38" s="34">
        <f t="shared" si="2"/>
        <v>9.5675859720803613E-2</v>
      </c>
      <c r="G38" s="34"/>
      <c r="H38" s="34"/>
      <c r="I38" s="29"/>
      <c r="J38" s="33">
        <f>SUM(J28:J36)</f>
        <v>6436</v>
      </c>
      <c r="K38" s="33">
        <f>SUM(K28:K36)</f>
        <v>5874</v>
      </c>
      <c r="L38" s="34">
        <f t="shared" si="3"/>
        <v>9.5675859720803613E-2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3</v>
      </c>
      <c r="D43" s="27">
        <v>4551</v>
      </c>
      <c r="E43" s="27">
        <v>4706</v>
      </c>
      <c r="F43" s="28">
        <f>+D43/E43-1</f>
        <v>-3.2936676583085411E-2</v>
      </c>
      <c r="G43" s="28"/>
      <c r="H43" s="28"/>
      <c r="I43" s="29"/>
      <c r="J43" s="27">
        <v>4551</v>
      </c>
      <c r="K43" s="27">
        <v>4706</v>
      </c>
      <c r="L43" s="28">
        <f>+J43/K43-1</f>
        <v>-3.2936676583085411E-2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12</v>
      </c>
      <c r="D45" s="27">
        <v>40</v>
      </c>
      <c r="E45" s="27">
        <v>30.6</v>
      </c>
      <c r="F45" s="28">
        <f t="shared" ref="F45:F53" si="4">+D45/E45-1</f>
        <v>0.30718954248366015</v>
      </c>
      <c r="G45" s="28"/>
      <c r="H45" s="28"/>
      <c r="I45" s="29"/>
      <c r="J45" s="27">
        <v>40</v>
      </c>
      <c r="K45" s="27">
        <v>30.6</v>
      </c>
      <c r="L45" s="28">
        <f t="shared" ref="L45:L53" si="5">+J45/K45-1</f>
        <v>0.30718954248366015</v>
      </c>
      <c r="M45" s="15"/>
      <c r="N45" s="3"/>
      <c r="O45" s="3"/>
    </row>
    <row r="46" spans="1:15" ht="3" customHeight="1" x14ac:dyDescent="0.3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27">
        <v>19.399999999999999</v>
      </c>
      <c r="E47" s="27">
        <v>16.600000000000001</v>
      </c>
      <c r="F47" s="28">
        <f t="shared" si="4"/>
        <v>0.1686746987951806</v>
      </c>
      <c r="G47" s="28"/>
      <c r="H47" s="28"/>
      <c r="I47" s="29"/>
      <c r="J47" s="27">
        <v>19.399999999999999</v>
      </c>
      <c r="K47" s="27">
        <v>16.600000000000001</v>
      </c>
      <c r="L47" s="28">
        <f t="shared" si="5"/>
        <v>0.1686746987951806</v>
      </c>
      <c r="M47" s="15"/>
      <c r="N47" s="3"/>
      <c r="O47" s="3"/>
    </row>
    <row r="48" spans="1:15" ht="3" customHeight="1" x14ac:dyDescent="0.3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5" x14ac:dyDescent="0.3">
      <c r="A49" s="3"/>
      <c r="B49" s="3"/>
      <c r="C49" s="30" t="s">
        <v>4</v>
      </c>
      <c r="D49" s="27">
        <v>10</v>
      </c>
      <c r="E49" s="27">
        <v>7.5</v>
      </c>
      <c r="F49" s="28">
        <f t="shared" si="4"/>
        <v>0.33333333333333326</v>
      </c>
      <c r="G49" s="28"/>
      <c r="H49" s="28"/>
      <c r="I49" s="29"/>
      <c r="J49" s="27">
        <v>10</v>
      </c>
      <c r="K49" s="27">
        <v>7.5</v>
      </c>
      <c r="L49" s="28">
        <f t="shared" si="5"/>
        <v>0.33333333333333326</v>
      </c>
      <c r="M49" s="15"/>
      <c r="N49" s="3"/>
      <c r="O49" s="3"/>
    </row>
    <row r="50" spans="1:15" ht="3" customHeight="1" x14ac:dyDescent="0.3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5" x14ac:dyDescent="0.3">
      <c r="A51" s="3"/>
      <c r="B51" s="3"/>
      <c r="C51" s="30" t="s">
        <v>5</v>
      </c>
      <c r="D51" s="27">
        <v>9.1999999999999993</v>
      </c>
      <c r="E51" s="27">
        <v>9.6</v>
      </c>
      <c r="F51" s="28">
        <f t="shared" si="4"/>
        <v>-4.1666666666666741E-2</v>
      </c>
      <c r="G51" s="28"/>
      <c r="H51" s="28"/>
      <c r="I51" s="29"/>
      <c r="J51" s="27">
        <v>9.1999999999999993</v>
      </c>
      <c r="K51" s="27">
        <v>9.6</v>
      </c>
      <c r="L51" s="28">
        <f t="shared" si="5"/>
        <v>-4.1666666666666741E-2</v>
      </c>
      <c r="M51" s="15"/>
      <c r="N51" s="3"/>
      <c r="O51" s="3"/>
    </row>
    <row r="52" spans="1:15" ht="3" customHeight="1" x14ac:dyDescent="0.3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5" x14ac:dyDescent="0.3">
      <c r="A53" s="3"/>
      <c r="B53" s="3"/>
      <c r="C53" s="32" t="s">
        <v>6</v>
      </c>
      <c r="D53" s="33">
        <f>SUM(D43:D51)</f>
        <v>4629.5999999999995</v>
      </c>
      <c r="E53" s="33">
        <f>SUM(E43:E51)</f>
        <v>4770.3000000000011</v>
      </c>
      <c r="F53" s="39">
        <f t="shared" si="4"/>
        <v>-2.9495000314445963E-2</v>
      </c>
      <c r="G53" s="34"/>
      <c r="H53" s="34"/>
      <c r="I53" s="29"/>
      <c r="J53" s="33">
        <f>SUM(J43:J51)</f>
        <v>4629.5999999999995</v>
      </c>
      <c r="K53" s="33">
        <f>SUM(K43:K51)</f>
        <v>4770.3000000000011</v>
      </c>
      <c r="L53" s="39">
        <f t="shared" si="5"/>
        <v>-2.9495000314445963E-2</v>
      </c>
      <c r="M53" s="18"/>
      <c r="N53" s="3"/>
      <c r="O53" s="3"/>
    </row>
    <row r="54" spans="1:15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5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5" x14ac:dyDescent="0.3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5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x14ac:dyDescent="0.3">
      <c r="A58" s="3"/>
      <c r="B58" s="3"/>
      <c r="C58" s="37" t="s">
        <v>10</v>
      </c>
      <c r="D58" s="27">
        <v>7387</v>
      </c>
      <c r="E58" s="27">
        <v>3737</v>
      </c>
      <c r="F58" s="28">
        <f>+D58/E58-1</f>
        <v>0.97671929355097675</v>
      </c>
      <c r="G58" s="28"/>
      <c r="H58" s="28"/>
      <c r="I58" s="29"/>
      <c r="J58" s="27">
        <v>7387</v>
      </c>
      <c r="K58" s="27">
        <v>3737</v>
      </c>
      <c r="L58" s="28">
        <f>+J58/K58-1</f>
        <v>0.97671929355097675</v>
      </c>
      <c r="M58" s="15"/>
      <c r="N58" s="3"/>
      <c r="O58" s="3"/>
    </row>
    <row r="59" spans="1:15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5" x14ac:dyDescent="0.3">
      <c r="A60" s="3"/>
      <c r="B60" s="3"/>
      <c r="C60" s="37" t="s">
        <v>14</v>
      </c>
      <c r="D60" s="27">
        <v>2492</v>
      </c>
      <c r="E60" s="27">
        <v>902</v>
      </c>
      <c r="F60" s="28">
        <f t="shared" ref="F60:F62" si="6">+D60/E60-1</f>
        <v>1.7627494456762749</v>
      </c>
      <c r="G60" s="28"/>
      <c r="H60" s="28"/>
      <c r="I60" s="29"/>
      <c r="J60" s="27">
        <v>2492</v>
      </c>
      <c r="K60" s="27">
        <v>902</v>
      </c>
      <c r="L60" s="28">
        <f t="shared" ref="L60:L62" si="7">+J60/K60-1</f>
        <v>1.7627494456762749</v>
      </c>
      <c r="M60" s="15"/>
      <c r="N60" s="3"/>
      <c r="O60" s="3"/>
    </row>
    <row r="61" spans="1:15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5" x14ac:dyDescent="0.3">
      <c r="A62" s="3"/>
      <c r="B62" s="3"/>
      <c r="C62" s="32" t="s">
        <v>6</v>
      </c>
      <c r="D62" s="33">
        <f>SUM(D58:D60)</f>
        <v>9879</v>
      </c>
      <c r="E62" s="33">
        <f>SUM(E58:E60)</f>
        <v>4639</v>
      </c>
      <c r="F62" s="34">
        <f t="shared" si="6"/>
        <v>1.1295537831429185</v>
      </c>
      <c r="G62" s="34"/>
      <c r="H62" s="34"/>
      <c r="I62" s="29"/>
      <c r="J62" s="33">
        <f>SUM(J58:J60)</f>
        <v>9879</v>
      </c>
      <c r="K62" s="33">
        <f>SUM(K58:K60)</f>
        <v>4639</v>
      </c>
      <c r="L62" s="34">
        <f t="shared" si="7"/>
        <v>1.1295537831429185</v>
      </c>
      <c r="M62" s="18"/>
      <c r="N62" s="3"/>
      <c r="O62" s="3"/>
    </row>
    <row r="63" spans="1:15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2022</vt:lpstr>
      <vt:lpstr>'JAN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2021-02-15T10:58:08Z</cp:lastPrinted>
  <dcterms:created xsi:type="dcterms:W3CDTF">2012-09-06T08:36:43Z</dcterms:created>
  <dcterms:modified xsi:type="dcterms:W3CDTF">2022-02-08T13:42:06Z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