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3/"/>
    </mc:Choice>
  </mc:AlternateContent>
  <xr:revisionPtr revIDLastSave="57" documentId="8_{18F92EEE-86FF-43F1-97F4-F73FA997B465}" xr6:coauthVersionLast="47" xr6:coauthVersionMax="47" xr10:uidLastSave="{626AA714-5CF8-4D69-A273-CC5447248057}"/>
  <bookViews>
    <workbookView xWindow="-120" yWindow="-120" windowWidth="29040" windowHeight="17640" xr2:uid="{00000000-000D-0000-FFFF-FFFF00000000}"/>
  </bookViews>
  <sheets>
    <sheet name="JAN 2023" sheetId="9" r:id="rId1"/>
  </sheets>
  <definedNames>
    <definedName name="_xlnm.Print_Area" localSheetId="0">'JAN 2023'!$A$1:$N$63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E38" i="9"/>
  <c r="D38" i="9"/>
  <c r="K10" i="9"/>
  <c r="J10" i="9"/>
  <c r="L60" i="9" l="1"/>
  <c r="D62" i="9"/>
  <c r="F12" i="9"/>
  <c r="K53" i="9"/>
  <c r="F58" i="9"/>
  <c r="L58" i="9"/>
  <c r="L51" i="9"/>
  <c r="L36" i="9"/>
  <c r="J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<sst xmlns="http://schemas.openxmlformats.org/spreadsheetml/2006/main" count="30" uniqueCount="16">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</sst>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0" fontId="16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708212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M64"/>
  <sheetViews>
    <sheetView showGridLines="0" tabSelected="1" showWhiteSpace="0" zoomScale="115" zoomScaleNormal="115" zoomScalePageLayoutView="150" workbookViewId="0">
      <selection activeCell="D22" sqref="D22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customWidth="1"/>
  </cols>
  <sheetData>
    <row r="1" spans="3:13" ht="42.95" customHeight="1" x14ac:dyDescent="0.25">
      <c r="C1" s="33"/>
      <c r="D1" s="33"/>
      <c r="E1" s="33"/>
      <c r="F1" s="33"/>
      <c r="G1" s="33"/>
    </row>
    <row r="2" spans="3:13" ht="17.100000000000001" customHeight="1" x14ac:dyDescent="0.25">
      <c r="C2" s="32" t="s">
        <v>11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13" x14ac:dyDescent="0.25">
      <c r="C3"/>
      <c r="D3"/>
      <c r="E3"/>
      <c r="F3"/>
      <c r="G3"/>
      <c r="H3"/>
      <c r="I3"/>
      <c r="J3"/>
      <c r="K3"/>
      <c r="L3"/>
      <c r="M3"/>
    </row>
    <row r="5" spans="3:13" x14ac:dyDescent="0.25">
      <c r="C5"/>
      <c r="D5"/>
      <c r="E5"/>
      <c r="F5"/>
      <c r="G5"/>
      <c r="H5"/>
      <c r="I5"/>
      <c r="J5"/>
      <c r="K5"/>
      <c r="L5"/>
      <c r="M5"/>
    </row>
    <row r="7" spans="3:13" ht="15.75" x14ac:dyDescent="0.25">
      <c r="C7" s="6"/>
      <c r="D7" s="34" t="s">
        <v>15</v>
      </c>
      <c r="E7" s="34"/>
      <c r="F7" s="34"/>
      <c r="G7"/>
      <c r="H7"/>
      <c r="I7" s="7"/>
      <c r="J7"/>
      <c r="K7"/>
      <c r="L7" s="20" t="s">
        <v>1</v>
      </c>
    </row>
    <row r="8" spans="3:13" x14ac:dyDescent="0.25">
      <c r="C8" s="27" t="s">
        <v>13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25">
      <c r="C10" s="18"/>
      <c r="D10" s="21">
        <v>2023</v>
      </c>
      <c r="E10" s="21">
        <v>2022</v>
      </c>
      <c r="F10" s="21" t="s">
        <v>7</v>
      </c>
      <c r="G10" s="21"/>
      <c r="H10" s="21"/>
      <c r="I10" s="18"/>
      <c r="J10" s="21">
        <f>D10</f>
        <v>2023</v>
      </c>
      <c r="K10" s="21">
        <f>E10</f>
        <v>2022</v>
      </c>
      <c r="L10" s="21" t="s">
        <v>7</v>
      </c>
    </row>
    <row r="11" spans="3:13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25">
      <c r="C12" s="22" t="s">
        <v>3</v>
      </c>
      <c r="D12" s="23">
        <v>402787</v>
      </c>
      <c r="E12" s="23">
        <v>190488</v>
      </c>
      <c r="F12" s="24">
        <f>+D12/E12-1</f>
        <v>1.1145006509596405</v>
      </c>
      <c r="G12" s="24"/>
      <c r="H12" s="24"/>
      <c r="I12" s="25"/>
      <c r="J12" s="23">
        <v>402787</v>
      </c>
      <c r="K12" s="23">
        <v>190488</v>
      </c>
      <c r="L12" s="24">
        <f>+J12/K12-1</f>
        <v>1.1145006509596405</v>
      </c>
      <c r="M12" s="11"/>
    </row>
    <row r="13" spans="3:13" ht="3" customHeight="1" x14ac:dyDescent="0.25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3" x14ac:dyDescent="0.25">
      <c r="C14" s="26" t="s">
        <v>12</v>
      </c>
      <c r="D14" s="23">
        <v>21984</v>
      </c>
      <c r="E14" s="23">
        <v>14784</v>
      </c>
      <c r="F14" s="24">
        <f t="shared" ref="F14:F22" si="0">+D14/E14-1</f>
        <v>0.48701298701298712</v>
      </c>
      <c r="G14" s="24"/>
      <c r="H14" s="24"/>
      <c r="I14" s="25"/>
      <c r="J14" s="23">
        <v>21984</v>
      </c>
      <c r="K14" s="23">
        <v>14784</v>
      </c>
      <c r="L14" s="24">
        <f t="shared" ref="L14:L22" si="1">+J14/K14-1</f>
        <v>0.48701298701298712</v>
      </c>
      <c r="M14" s="11"/>
    </row>
    <row r="15" spans="3:13" ht="3" customHeight="1" x14ac:dyDescent="0.25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</row>
    <row r="16" spans="3:13" x14ac:dyDescent="0.25">
      <c r="C16" s="26" t="s">
        <v>0</v>
      </c>
      <c r="D16" s="23">
        <v>13898</v>
      </c>
      <c r="E16" s="23">
        <v>7996</v>
      </c>
      <c r="F16" s="24">
        <f t="shared" si="0"/>
        <v>0.73811905952976486</v>
      </c>
      <c r="G16" s="24"/>
      <c r="H16" s="24"/>
      <c r="I16" s="25"/>
      <c r="J16" s="23">
        <v>13898</v>
      </c>
      <c r="K16" s="23">
        <v>7996</v>
      </c>
      <c r="L16" s="24">
        <f t="shared" si="1"/>
        <v>0.73811905952976486</v>
      </c>
      <c r="M16" s="11"/>
    </row>
    <row r="17" spans="3:13" ht="2.1" customHeight="1" x14ac:dyDescent="0.25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3" x14ac:dyDescent="0.25">
      <c r="C18" s="26" t="s">
        <v>4</v>
      </c>
      <c r="D18" s="23">
        <v>6229</v>
      </c>
      <c r="E18" s="23">
        <v>4146</v>
      </c>
      <c r="F18" s="24">
        <f t="shared" si="0"/>
        <v>0.50241196333815719</v>
      </c>
      <c r="G18" s="24"/>
      <c r="H18" s="24"/>
      <c r="I18" s="25"/>
      <c r="J18" s="23">
        <v>6229</v>
      </c>
      <c r="K18" s="23">
        <v>4146</v>
      </c>
      <c r="L18" s="24">
        <f t="shared" si="1"/>
        <v>0.50241196333815719</v>
      </c>
      <c r="M18" s="11"/>
    </row>
    <row r="19" spans="3:13" ht="3" customHeight="1" x14ac:dyDescent="0.25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3" x14ac:dyDescent="0.25">
      <c r="C20" s="26" t="s">
        <v>5</v>
      </c>
      <c r="D20" s="23">
        <v>3477</v>
      </c>
      <c r="E20" s="23">
        <v>2595</v>
      </c>
      <c r="F20" s="24">
        <f t="shared" si="0"/>
        <v>0.33988439306358376</v>
      </c>
      <c r="G20" s="24"/>
      <c r="H20" s="24"/>
      <c r="I20" s="25"/>
      <c r="J20" s="23">
        <v>3477</v>
      </c>
      <c r="K20" s="23">
        <v>2595</v>
      </c>
      <c r="L20" s="24">
        <f t="shared" si="1"/>
        <v>0.33988439306358376</v>
      </c>
      <c r="M20" s="11"/>
    </row>
    <row r="21" spans="3:13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3" x14ac:dyDescent="0.25">
      <c r="C22" s="20" t="s">
        <v>6</v>
      </c>
      <c r="D22" s="28">
        <f>SUM(D12:D20)</f>
        <v>448375</v>
      </c>
      <c r="E22" s="28">
        <f>SUM(E12:E20)</f>
        <v>220009</v>
      </c>
      <c r="F22" s="29">
        <f t="shared" si="0"/>
        <v>1.0379848097123299</v>
      </c>
      <c r="G22" s="29"/>
      <c r="H22" s="29"/>
      <c r="I22" s="25"/>
      <c r="J22" s="28">
        <f>SUM(J12:J20)</f>
        <v>448375</v>
      </c>
      <c r="K22" s="28">
        <f>SUM(K12:K20)</f>
        <v>220009</v>
      </c>
      <c r="L22" s="29">
        <f t="shared" si="1"/>
        <v>1.0379848097123299</v>
      </c>
      <c r="M22" s="14"/>
    </row>
    <row r="23" spans="3:13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3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3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3" x14ac:dyDescent="0.25">
      <c r="C26" s="19" t="s">
        <v>2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3" ht="3" customHeight="1" x14ac:dyDescent="0.25">
      <c r="C27" s="19"/>
      <c r="E27" s="25"/>
      <c r="F27" s="24"/>
      <c r="G27" s="24"/>
      <c r="H27" s="24"/>
      <c r="I27" s="25"/>
      <c r="J27" s="25"/>
      <c r="K27" s="25"/>
      <c r="L27" s="24"/>
      <c r="M27" s="15"/>
    </row>
    <row r="28" spans="3:13" x14ac:dyDescent="0.25">
      <c r="C28" s="22" t="s">
        <v>3</v>
      </c>
      <c r="D28" s="23">
        <v>4649</v>
      </c>
      <c r="E28" s="23">
        <v>3494</v>
      </c>
      <c r="F28" s="24">
        <f>+D28/E28-1</f>
        <v>0.33056668574699488</v>
      </c>
      <c r="G28" s="24"/>
      <c r="H28" s="24"/>
      <c r="I28" s="25"/>
      <c r="J28" s="23">
        <v>4649</v>
      </c>
      <c r="K28" s="23">
        <v>3494</v>
      </c>
      <c r="L28" s="24">
        <f>+J28/K28-1</f>
        <v>0.33056668574699488</v>
      </c>
      <c r="M28" s="11"/>
    </row>
    <row r="29" spans="3:13" ht="3" customHeight="1" x14ac:dyDescent="0.25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3" x14ac:dyDescent="0.25">
      <c r="C30" s="26" t="s">
        <v>12</v>
      </c>
      <c r="D30" s="23">
        <v>2829</v>
      </c>
      <c r="E30" s="23">
        <v>1849</v>
      </c>
      <c r="F30" s="24">
        <f t="shared" ref="F30:F38" si="2">+D30/E30-1</f>
        <v>0.53001622498647927</v>
      </c>
      <c r="G30" s="24"/>
      <c r="H30" s="24"/>
      <c r="I30" s="25"/>
      <c r="J30" s="23">
        <v>2829</v>
      </c>
      <c r="K30" s="23">
        <v>1849</v>
      </c>
      <c r="L30" s="24">
        <f t="shared" ref="L30:L38" si="3">+J30/K30-1</f>
        <v>0.53001622498647927</v>
      </c>
      <c r="M30" s="11"/>
    </row>
    <row r="31" spans="3:13" ht="3" customHeight="1" x14ac:dyDescent="0.25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3" x14ac:dyDescent="0.25">
      <c r="C32" s="26" t="s">
        <v>0</v>
      </c>
      <c r="D32" s="23">
        <v>594</v>
      </c>
      <c r="E32" s="23">
        <v>462</v>
      </c>
      <c r="F32" s="24">
        <f t="shared" si="2"/>
        <v>0.28571428571428581</v>
      </c>
      <c r="G32" s="24"/>
      <c r="H32" s="24"/>
      <c r="I32" s="25"/>
      <c r="J32" s="23">
        <v>594</v>
      </c>
      <c r="K32" s="23">
        <v>462</v>
      </c>
      <c r="L32" s="24">
        <f t="shared" si="3"/>
        <v>0.28571428571428581</v>
      </c>
      <c r="M32" s="11"/>
    </row>
    <row r="33" spans="3:13" ht="3" customHeight="1" x14ac:dyDescent="0.25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3" x14ac:dyDescent="0.25">
      <c r="C34" s="26" t="s">
        <v>4</v>
      </c>
      <c r="D34" s="23">
        <v>178</v>
      </c>
      <c r="E34" s="23">
        <v>152</v>
      </c>
      <c r="F34" s="24">
        <f t="shared" si="2"/>
        <v>0.17105263157894735</v>
      </c>
      <c r="G34" s="24"/>
      <c r="H34" s="24"/>
      <c r="I34" s="25"/>
      <c r="J34" s="23">
        <v>178</v>
      </c>
      <c r="K34" s="23">
        <v>152</v>
      </c>
      <c r="L34" s="24">
        <f t="shared" si="3"/>
        <v>0.17105263157894735</v>
      </c>
      <c r="M34" s="11"/>
    </row>
    <row r="35" spans="3:13" ht="3" customHeight="1" x14ac:dyDescent="0.25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3" x14ac:dyDescent="0.25">
      <c r="C36" s="26" t="s">
        <v>5</v>
      </c>
      <c r="D36" s="23">
        <v>640</v>
      </c>
      <c r="E36" s="23">
        <v>479</v>
      </c>
      <c r="F36" s="24">
        <f t="shared" si="2"/>
        <v>0.33611691022964507</v>
      </c>
      <c r="G36" s="24"/>
      <c r="H36" s="24"/>
      <c r="I36" s="25"/>
      <c r="J36" s="23">
        <v>640</v>
      </c>
      <c r="K36" s="23">
        <v>479</v>
      </c>
      <c r="L36" s="24">
        <f t="shared" si="3"/>
        <v>0.33611691022964507</v>
      </c>
      <c r="M36" s="11"/>
    </row>
    <row r="37" spans="3:13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3" x14ac:dyDescent="0.25">
      <c r="C38" s="20" t="s">
        <v>6</v>
      </c>
      <c r="D38" s="28">
        <f>SUM(D28:D36)</f>
        <v>8890</v>
      </c>
      <c r="E38" s="28">
        <f>SUM(E28:E36)</f>
        <v>6436</v>
      </c>
      <c r="F38" s="29">
        <f t="shared" si="2"/>
        <v>0.38129272840273454</v>
      </c>
      <c r="G38" s="29"/>
      <c r="H38" s="29"/>
      <c r="I38" s="25"/>
      <c r="J38" s="28">
        <f>SUM(J28:J36)</f>
        <v>8890</v>
      </c>
      <c r="K38" s="28">
        <f>SUM(K28:K36)</f>
        <v>6436</v>
      </c>
      <c r="L38" s="29">
        <f t="shared" si="3"/>
        <v>0.38129272840273454</v>
      </c>
      <c r="M38" s="14"/>
    </row>
    <row r="39" spans="3:13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3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3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3" x14ac:dyDescent="0.25">
      <c r="C42" s="19" t="s">
        <v>8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3" x14ac:dyDescent="0.25">
      <c r="C43" s="22" t="s">
        <v>3</v>
      </c>
      <c r="D43" s="23">
        <v>5312</v>
      </c>
      <c r="E43" s="23">
        <v>4551</v>
      </c>
      <c r="F43" s="24">
        <f>+D43/E43-1</f>
        <v>0.1672159964842892</v>
      </c>
      <c r="G43" s="24"/>
      <c r="H43" s="24"/>
      <c r="I43" s="25"/>
      <c r="J43" s="23">
        <v>5312</v>
      </c>
      <c r="K43" s="23">
        <v>4551</v>
      </c>
      <c r="L43" s="24">
        <f>+J43/K43-1</f>
        <v>0.1672159964842892</v>
      </c>
      <c r="M43" s="11"/>
    </row>
    <row r="44" spans="3:13" ht="3" customHeight="1" x14ac:dyDescent="0.25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3" x14ac:dyDescent="0.25">
      <c r="C45" s="26" t="s">
        <v>12</v>
      </c>
      <c r="D45" s="23">
        <v>53.2</v>
      </c>
      <c r="E45" s="23">
        <v>40</v>
      </c>
      <c r="F45" s="24">
        <f t="shared" ref="F45:F53" si="4">+D45/E45-1</f>
        <v>0.33000000000000007</v>
      </c>
      <c r="G45" s="24"/>
      <c r="H45" s="24"/>
      <c r="I45" s="25"/>
      <c r="J45" s="23">
        <v>53.2</v>
      </c>
      <c r="K45" s="23">
        <v>40</v>
      </c>
      <c r="L45" s="24">
        <f t="shared" ref="L45:L53" si="5">+J45/K45-1</f>
        <v>0.33000000000000007</v>
      </c>
      <c r="M45" s="11"/>
    </row>
    <row r="46" spans="3:13" ht="3" customHeight="1" x14ac:dyDescent="0.25">
      <c r="C46" s="26"/>
      <c r="D46" s="23"/>
      <c r="E46" s="23"/>
      <c r="F46" s="24"/>
      <c r="G46" s="24"/>
      <c r="H46" s="24"/>
      <c r="I46" s="25"/>
      <c r="J46" s="23"/>
      <c r="K46" s="23"/>
      <c r="L46" s="24"/>
      <c r="M46" s="11"/>
    </row>
    <row r="47" spans="3:13" x14ac:dyDescent="0.25">
      <c r="C47" s="26" t="s">
        <v>0</v>
      </c>
      <c r="D47" s="23">
        <v>35.200000000000003</v>
      </c>
      <c r="E47" s="23">
        <v>19.399999999999999</v>
      </c>
      <c r="F47" s="24">
        <f t="shared" si="4"/>
        <v>0.81443298969072186</v>
      </c>
      <c r="G47" s="24"/>
      <c r="H47" s="24"/>
      <c r="I47" s="25"/>
      <c r="J47" s="23">
        <v>35.200000000000003</v>
      </c>
      <c r="K47" s="23">
        <v>19.399999999999999</v>
      </c>
      <c r="L47" s="24">
        <f t="shared" si="5"/>
        <v>0.81443298969072186</v>
      </c>
      <c r="M47" s="11"/>
    </row>
    <row r="48" spans="3:13" ht="3" customHeight="1" x14ac:dyDescent="0.25">
      <c r="C48" s="26"/>
      <c r="D48" s="23"/>
      <c r="E48" s="23"/>
      <c r="F48" s="24"/>
      <c r="G48" s="24"/>
      <c r="H48" s="24"/>
      <c r="I48" s="25"/>
      <c r="J48" s="23"/>
      <c r="K48" s="23"/>
      <c r="L48" s="24"/>
      <c r="M48" s="11"/>
    </row>
    <row r="49" spans="3:13" x14ac:dyDescent="0.25">
      <c r="C49" s="26" t="s">
        <v>4</v>
      </c>
      <c r="D49" s="23">
        <v>10.8</v>
      </c>
      <c r="E49" s="23">
        <v>10</v>
      </c>
      <c r="F49" s="24">
        <f t="shared" si="4"/>
        <v>8.0000000000000071E-2</v>
      </c>
      <c r="G49" s="24"/>
      <c r="H49" s="24"/>
      <c r="I49" s="25"/>
      <c r="J49" s="23">
        <v>10.8</v>
      </c>
      <c r="K49" s="23">
        <v>10</v>
      </c>
      <c r="L49" s="24">
        <f t="shared" si="5"/>
        <v>8.0000000000000071E-2</v>
      </c>
      <c r="M49" s="11"/>
    </row>
    <row r="50" spans="3:13" ht="3" customHeight="1" x14ac:dyDescent="0.25">
      <c r="C50" s="26"/>
      <c r="D50" s="23"/>
      <c r="E50" s="23"/>
      <c r="F50" s="24"/>
      <c r="G50" s="24"/>
      <c r="H50" s="24"/>
      <c r="I50" s="25"/>
      <c r="J50" s="23"/>
      <c r="K50" s="23"/>
      <c r="L50" s="24"/>
      <c r="M50" s="11"/>
    </row>
    <row r="51" spans="3:13" x14ac:dyDescent="0.25">
      <c r="C51" s="26" t="s">
        <v>5</v>
      </c>
      <c r="D51" s="23">
        <v>10.1</v>
      </c>
      <c r="E51" s="23">
        <v>9.1999999999999993</v>
      </c>
      <c r="F51" s="24">
        <f t="shared" si="4"/>
        <v>9.7826086956521729E-2</v>
      </c>
      <c r="G51" s="24"/>
      <c r="H51" s="24"/>
      <c r="I51" s="25"/>
      <c r="J51" s="23">
        <v>10.1</v>
      </c>
      <c r="K51" s="23">
        <v>9.1999999999999993</v>
      </c>
      <c r="L51" s="24">
        <f t="shared" si="5"/>
        <v>9.7826086956521729E-2</v>
      </c>
      <c r="M51" s="11"/>
    </row>
    <row r="52" spans="3:13" ht="3" customHeight="1" x14ac:dyDescent="0.25">
      <c r="C52" s="27"/>
      <c r="D52" s="23"/>
      <c r="E52" s="23"/>
      <c r="F52" s="24"/>
      <c r="G52" s="24"/>
      <c r="H52" s="24"/>
      <c r="I52" s="25"/>
      <c r="J52" s="23"/>
      <c r="K52" s="23"/>
      <c r="L52" s="24"/>
      <c r="M52" s="11"/>
    </row>
    <row r="53" spans="3:13" x14ac:dyDescent="0.25">
      <c r="C53" s="20" t="s">
        <v>6</v>
      </c>
      <c r="D53" s="28">
        <f>SUM(D43:D51)</f>
        <v>5421.3</v>
      </c>
      <c r="E53" s="28">
        <f>SUM(E43:E51)</f>
        <v>4629.5999999999995</v>
      </c>
      <c r="F53" s="31">
        <f t="shared" si="4"/>
        <v>0.17100829445308463</v>
      </c>
      <c r="G53" s="29"/>
      <c r="H53" s="29"/>
      <c r="I53" s="25"/>
      <c r="J53" s="28">
        <f>SUM(J43:J51)</f>
        <v>5421.3</v>
      </c>
      <c r="K53" s="28">
        <f>SUM(K43:K51)</f>
        <v>4629.5999999999995</v>
      </c>
      <c r="L53" s="31">
        <f t="shared" si="5"/>
        <v>0.17100829445308463</v>
      </c>
      <c r="M53" s="14"/>
    </row>
    <row r="54" spans="3:13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3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3" x14ac:dyDescent="0.25">
      <c r="C56" s="19" t="s">
        <v>9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3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</row>
    <row r="58" spans="3:13" x14ac:dyDescent="0.25">
      <c r="C58" s="19" t="s">
        <v>10</v>
      </c>
      <c r="D58" s="23">
        <v>9020</v>
      </c>
      <c r="E58" s="23">
        <v>7387</v>
      </c>
      <c r="F58" s="24">
        <f>+D58/E58-1</f>
        <v>0.22106403140652509</v>
      </c>
      <c r="G58" s="24"/>
      <c r="H58" s="24"/>
      <c r="I58" s="25"/>
      <c r="J58" s="23">
        <v>9020</v>
      </c>
      <c r="K58" s="23">
        <v>7387</v>
      </c>
      <c r="L58" s="24">
        <f>+J58/K58-1</f>
        <v>0.22106403140652509</v>
      </c>
      <c r="M58" s="11"/>
    </row>
    <row r="59" spans="3:13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3" x14ac:dyDescent="0.25">
      <c r="C60" s="19" t="s">
        <v>14</v>
      </c>
      <c r="D60" s="23">
        <v>3734</v>
      </c>
      <c r="E60" s="23">
        <v>2492</v>
      </c>
      <c r="F60" s="24">
        <f t="shared" ref="F60:F62" si="6">+D60/E60-1</f>
        <v>0.49839486356340279</v>
      </c>
      <c r="G60" s="24"/>
      <c r="H60" s="24"/>
      <c r="I60" s="25"/>
      <c r="J60" s="23">
        <v>3734</v>
      </c>
      <c r="K60" s="23">
        <v>2492</v>
      </c>
      <c r="L60" s="24">
        <f t="shared" ref="L60:L62" si="7">+J60/K60-1</f>
        <v>0.49839486356340279</v>
      </c>
      <c r="M60" s="11"/>
    </row>
    <row r="61" spans="3:13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3" x14ac:dyDescent="0.25">
      <c r="C62" s="20" t="s">
        <v>6</v>
      </c>
      <c r="D62" s="28">
        <f>SUM(D58:D60)</f>
        <v>12754</v>
      </c>
      <c r="E62" s="28">
        <f>SUM(E58:E60)</f>
        <v>9879</v>
      </c>
      <c r="F62" s="29">
        <f t="shared" si="6"/>
        <v>0.29102135843708887</v>
      </c>
      <c r="G62" s="29"/>
      <c r="H62" s="29"/>
      <c r="I62" s="25"/>
      <c r="J62" s="28">
        <f>SUM(J58:J60)</f>
        <v>12754</v>
      </c>
      <c r="K62" s="28">
        <f>SUM(K58:K60)</f>
        <v>9879</v>
      </c>
      <c r="L62" s="29">
        <f t="shared" si="7"/>
        <v>0.29102135843708887</v>
      </c>
      <c r="M62" s="14"/>
    </row>
    <row r="64" spans="3:13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1" ma:contentTypeDescription="Create a new document." ma:contentTypeScope="" ma:versionID="a7ae64ce0d863c341021a2c1f1979983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fab13cabf2b3e814dd96267ca736ef69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E1237B-4B00-4A84-99C3-714A01ED4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BEDF38-3056-4052-B5D8-0D9F17B0AF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55EF5F-9DB6-47B8-B8BE-F75DDD2CE420}">
  <ds:schemaRefs>
    <ds:schemaRef ds:uri="http://purl.org/dc/elements/1.1/"/>
    <ds:schemaRef ds:uri="http://schemas.microsoft.com/office/2006/metadata/properties"/>
    <ds:schemaRef ds:uri="9c63cbb8-2d6b-4db9-985b-eb5b2fc6696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06a085f-9f0e-4248-a60b-b771cc75c7d0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2023</vt:lpstr>
      <vt:lpstr>'JAN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2021-02-15T10:58:08Z</cp:lastPrinted>
  <dcterms:created xsi:type="dcterms:W3CDTF">2012-09-06T08:36:43Z</dcterms:created>
  <dcterms:modified xsi:type="dcterms:W3CDTF">2023-02-07T10:37:57Z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