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120" windowWidth="24240" windowHeight="13620"/>
  </bookViews>
  <sheets>
    <sheet name="FEB 2014" sheetId="9" r:id="rId1"/>
    <sheet name="Sheet1" sheetId="10" r:id="rId2"/>
  </sheets>
  <calcPr calcId="145621"/>
</workbook>
</file>

<file path=xl/calcChain.xml><?xml version="1.0" encoding="utf-8"?>
<calcChain xmlns="http://schemas.openxmlformats.org/spreadsheetml/2006/main">
  <c r="J61" i="9" l="1"/>
  <c r="D61" i="9"/>
  <c r="K63" i="9" l="1"/>
  <c r="F13" i="9" l="1"/>
  <c r="K54" i="9" l="1"/>
  <c r="F59" i="9" l="1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 l="1"/>
  <c r="L63" i="9"/>
  <c r="F63" i="9"/>
  <c r="F54" i="9"/>
  <c r="K39" i="9"/>
  <c r="L39" i="9" s="1"/>
  <c r="J54" i="9"/>
  <c r="L54" i="9" s="1"/>
  <c r="F37" i="9"/>
  <c r="L21" i="9"/>
  <c r="J23" i="9"/>
  <c r="L23" i="9" s="1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<sst xmlns="http://schemas.openxmlformats.org/spreadsheetml/2006/main" count="30" uniqueCount="16">
  <si>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</si>
  <si>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</si>
  <si>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</si>
  <si>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</si>
  <si>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</si>
  <si>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</si>
  <si>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</si>
  <si>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</si>
  <si>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</si>
  <si>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</si>
  <si>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</si>
  <si>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</si>
  <si>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</si>
  <si>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</si>
  <si>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FEBRUARY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</si>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</sst>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2</xdr:col>
      <xdr:colOff>66674</xdr:colOff>
      <xdr:row>2</xdr:row>
      <xdr:rowOff>190500</xdr:rowOff>
    </xdr:from>
    <xdr:to>
      <xdr:col>12</xdr:col>
      <xdr:colOff>18674</xdr:colOff>
      <xdr:row>6</xdr:row>
      <xdr:rowOff>149057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571500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T23" sqref="T23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39" t="s">
        <v>12</v>
      </c>
      <c r="D3" s="39"/>
      <c r="E3" s="39"/>
      <c r="F3" s="39"/>
      <c r="G3" s="39"/>
      <c r="H3" s="39"/>
      <c r="I3" s="39"/>
      <c r="J3" s="39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2014</v>
      </c>
      <c r="E11" s="25">
        <v>2013</v>
      </c>
      <c r="F11" s="25" t="s">
        <v>7</v>
      </c>
      <c r="G11" s="25"/>
      <c r="H11" s="25"/>
      <c r="I11" s="22"/>
      <c r="J11" s="25">
        <v>2014</v>
      </c>
      <c r="K11" s="25">
        <v>2013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178949</v>
      </c>
      <c r="E13" s="27">
        <v>145771</v>
      </c>
      <c r="F13" s="28">
        <f>+D13/E13-1</f>
        <v>0.22760356998305564</v>
      </c>
      <c r="G13" s="28"/>
      <c r="H13" s="28"/>
      <c r="I13" s="29"/>
      <c r="J13" s="27">
        <v>361941</v>
      </c>
      <c r="K13" s="27">
        <v>288465</v>
      </c>
      <c r="L13" s="28">
        <f>+J13/K13-1</f>
        <v>0.2547137434350788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27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26879</v>
      </c>
      <c r="E15" s="27">
        <v>29033</v>
      </c>
      <c r="F15" s="28">
        <f t="shared" ref="F15:F23" si="0">+D15/E15-1</f>
        <v>-7.4191437329934939E-2</v>
      </c>
      <c r="G15" s="28"/>
      <c r="H15" s="28"/>
      <c r="I15" s="29"/>
      <c r="J15" s="27">
        <v>52970</v>
      </c>
      <c r="K15" s="27">
        <v>55966</v>
      </c>
      <c r="L15" s="28">
        <f t="shared" ref="L15:L23" si="1">+J15/K15-1</f>
        <v>-5.3532501876139116E-2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27"/>
      <c r="F16" s="28"/>
      <c r="G16" s="28"/>
      <c r="H16" s="28"/>
      <c r="I16" s="29"/>
      <c r="J16" s="27"/>
      <c r="K16" s="27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13882</v>
      </c>
      <c r="E17" s="27">
        <v>15338</v>
      </c>
      <c r="F17" s="28">
        <f t="shared" si="0"/>
        <v>-9.4927630721084899E-2</v>
      </c>
      <c r="G17" s="28"/>
      <c r="H17" s="28"/>
      <c r="I17" s="29"/>
      <c r="J17" s="27">
        <v>27105</v>
      </c>
      <c r="K17" s="27">
        <v>28993</v>
      </c>
      <c r="L17" s="28">
        <f t="shared" si="1"/>
        <v>-6.5119166695409292E-2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27"/>
      <c r="F18" s="28"/>
      <c r="G18" s="28"/>
      <c r="H18" s="28"/>
      <c r="I18" s="29"/>
      <c r="J18" s="27"/>
      <c r="K18" s="27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6604</v>
      </c>
      <c r="E19" s="27">
        <v>6416</v>
      </c>
      <c r="F19" s="28">
        <f t="shared" si="0"/>
        <v>2.9301745635910148E-2</v>
      </c>
      <c r="G19" s="28"/>
      <c r="H19" s="28"/>
      <c r="I19" s="29"/>
      <c r="J19" s="27">
        <v>13252</v>
      </c>
      <c r="K19" s="27">
        <v>13051</v>
      </c>
      <c r="L19" s="28">
        <f t="shared" si="1"/>
        <v>1.5401118688223026E-2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27"/>
      <c r="F20" s="28"/>
      <c r="G20" s="28"/>
      <c r="H20" s="28"/>
      <c r="I20" s="29"/>
      <c r="J20" s="27"/>
      <c r="K20" s="27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6192</v>
      </c>
      <c r="E21" s="27">
        <v>6466</v>
      </c>
      <c r="F21" s="28">
        <f t="shared" si="0"/>
        <v>-4.237550262913703E-2</v>
      </c>
      <c r="G21" s="28"/>
      <c r="H21" s="28"/>
      <c r="I21" s="29"/>
      <c r="J21" s="27">
        <v>11796</v>
      </c>
      <c r="K21" s="27">
        <v>12554</v>
      </c>
      <c r="L21" s="28">
        <f t="shared" si="1"/>
        <v>-6.0379162020073318E-2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232506</v>
      </c>
      <c r="E23" s="33">
        <f>SUM(E13:E21)</f>
        <v>203024</v>
      </c>
      <c r="F23" s="34">
        <f t="shared" si="0"/>
        <v>0.14521435889352974</v>
      </c>
      <c r="G23" s="34"/>
      <c r="H23" s="34"/>
      <c r="I23" s="29"/>
      <c r="J23" s="33">
        <f>SUM(J13:J21)</f>
        <v>467064</v>
      </c>
      <c r="K23" s="33">
        <f>SUM(K13:K21)</f>
        <v>399029</v>
      </c>
      <c r="L23" s="34">
        <f t="shared" si="1"/>
        <v>0.17050139212939408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27">
        <v>6458</v>
      </c>
      <c r="E29" s="27">
        <v>3937</v>
      </c>
      <c r="F29" s="28">
        <f>+D29/E29-1</f>
        <v>0.64033528067056134</v>
      </c>
      <c r="G29" s="28"/>
      <c r="H29" s="28"/>
      <c r="I29" s="29"/>
      <c r="J29" s="27">
        <v>10824</v>
      </c>
      <c r="K29" s="27">
        <v>6872</v>
      </c>
      <c r="L29" s="28">
        <f>+J29/K29-1</f>
        <v>0.57508731082654241</v>
      </c>
      <c r="M29" s="15"/>
      <c r="N29" s="3"/>
      <c r="O29" s="3"/>
    </row>
    <row r="30" spans="1:15" ht="3" customHeight="1" x14ac:dyDescent="0.25">
      <c r="A30" s="3"/>
      <c r="B30" s="3"/>
      <c r="C30" s="26"/>
      <c r="D30" s="27"/>
      <c r="E30" s="27"/>
      <c r="F30" s="28"/>
      <c r="G30" s="28"/>
      <c r="H30" s="28"/>
      <c r="I30" s="29"/>
      <c r="J30" s="27"/>
      <c r="K30" s="27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27">
        <v>5006</v>
      </c>
      <c r="E31" s="27">
        <v>4619</v>
      </c>
      <c r="F31" s="28">
        <f t="shared" ref="F31:F39" si="2">+D31/E31-1</f>
        <v>8.3784368911019591E-2</v>
      </c>
      <c r="G31" s="28"/>
      <c r="H31" s="28"/>
      <c r="I31" s="29"/>
      <c r="J31" s="27">
        <v>9546</v>
      </c>
      <c r="K31" s="27">
        <v>7518</v>
      </c>
      <c r="L31" s="28">
        <f t="shared" ref="L31:L39" si="3">+J31/K31-1</f>
        <v>0.2697525937749401</v>
      </c>
      <c r="M31" s="15"/>
      <c r="N31" s="3"/>
      <c r="O31" s="3"/>
    </row>
    <row r="32" spans="1:15" ht="3" customHeight="1" x14ac:dyDescent="0.25">
      <c r="A32" s="3"/>
      <c r="B32" s="3"/>
      <c r="C32" s="30"/>
      <c r="D32" s="27"/>
      <c r="E32" s="27"/>
      <c r="F32" s="28"/>
      <c r="G32" s="28"/>
      <c r="H32" s="28"/>
      <c r="I32" s="29"/>
      <c r="J32" s="27"/>
      <c r="K32" s="27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27">
        <v>724</v>
      </c>
      <c r="E33" s="27">
        <v>1018</v>
      </c>
      <c r="F33" s="28">
        <f t="shared" si="2"/>
        <v>-0.28880157170923382</v>
      </c>
      <c r="G33" s="28"/>
      <c r="H33" s="28"/>
      <c r="I33" s="29"/>
      <c r="J33" s="27">
        <v>1482</v>
      </c>
      <c r="K33" s="27">
        <v>1780</v>
      </c>
      <c r="L33" s="28">
        <f t="shared" si="3"/>
        <v>-0.16741573033707868</v>
      </c>
      <c r="M33" s="15"/>
      <c r="N33" s="3"/>
      <c r="O33" s="3"/>
    </row>
    <row r="34" spans="1:15" ht="3" customHeight="1" x14ac:dyDescent="0.25">
      <c r="A34" s="3"/>
      <c r="B34" s="3"/>
      <c r="C34" s="30"/>
      <c r="D34" s="27"/>
      <c r="E34" s="27"/>
      <c r="F34" s="28"/>
      <c r="G34" s="28"/>
      <c r="H34" s="28"/>
      <c r="I34" s="29"/>
      <c r="J34" s="27"/>
      <c r="K34" s="27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27">
        <v>238</v>
      </c>
      <c r="E35" s="27">
        <v>204</v>
      </c>
      <c r="F35" s="28">
        <f t="shared" si="2"/>
        <v>0.16666666666666674</v>
      </c>
      <c r="G35" s="28"/>
      <c r="H35" s="28"/>
      <c r="I35" s="29"/>
      <c r="J35" s="27">
        <v>462</v>
      </c>
      <c r="K35" s="27">
        <v>432</v>
      </c>
      <c r="L35" s="28">
        <f t="shared" si="3"/>
        <v>6.944444444444442E-2</v>
      </c>
      <c r="M35" s="15"/>
      <c r="N35" s="3"/>
      <c r="O35" s="3"/>
    </row>
    <row r="36" spans="1:15" ht="3" customHeight="1" x14ac:dyDescent="0.25">
      <c r="A36" s="3"/>
      <c r="B36" s="3"/>
      <c r="C36" s="30"/>
      <c r="D36" s="27"/>
      <c r="E36" s="27"/>
      <c r="F36" s="28"/>
      <c r="G36" s="28"/>
      <c r="H36" s="28"/>
      <c r="I36" s="29"/>
      <c r="J36" s="27"/>
      <c r="K36" s="27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27">
        <v>880</v>
      </c>
      <c r="E37" s="27">
        <v>822</v>
      </c>
      <c r="F37" s="28">
        <f t="shared" si="2"/>
        <v>7.0559610705596132E-2</v>
      </c>
      <c r="G37" s="28"/>
      <c r="H37" s="28"/>
      <c r="I37" s="29"/>
      <c r="J37" s="27">
        <v>1652</v>
      </c>
      <c r="K37" s="27">
        <v>1648</v>
      </c>
      <c r="L37" s="28">
        <f t="shared" si="3"/>
        <v>2.4271844660195274E-3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27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13306</v>
      </c>
      <c r="E39" s="33">
        <f>SUM(E29:E37)</f>
        <v>10600</v>
      </c>
      <c r="F39" s="34">
        <f t="shared" si="2"/>
        <v>0.25528301886792448</v>
      </c>
      <c r="G39" s="34"/>
      <c r="H39" s="34"/>
      <c r="I39" s="29"/>
      <c r="J39" s="33">
        <f>SUM(J29:J37)</f>
        <v>23966</v>
      </c>
      <c r="K39" s="33">
        <f>SUM(K29:K37)</f>
        <v>18250</v>
      </c>
      <c r="L39" s="34">
        <f t="shared" si="3"/>
        <v>0.3132054794520549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3405</v>
      </c>
      <c r="E44" s="27">
        <v>3205</v>
      </c>
      <c r="F44" s="28">
        <f>+D44/E44-1</f>
        <v>6.240249609984394E-2</v>
      </c>
      <c r="G44" s="28"/>
      <c r="H44" s="28"/>
      <c r="I44" s="29"/>
      <c r="J44" s="27">
        <v>7008</v>
      </c>
      <c r="K44" s="27">
        <v>6538</v>
      </c>
      <c r="L44" s="28">
        <f>+J44/K44-1</f>
        <v>7.1887427347812727E-2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27"/>
      <c r="F45" s="28"/>
      <c r="G45" s="28"/>
      <c r="H45" s="28"/>
      <c r="I45" s="29"/>
      <c r="J45" s="27"/>
      <c r="K45" s="27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66.900000000000006</v>
      </c>
      <c r="E46" s="27">
        <v>65.599999999999994</v>
      </c>
      <c r="F46" s="28">
        <f t="shared" ref="F46:F54" si="4">+D46/E46-1</f>
        <v>1.9817073170731891E-2</v>
      </c>
      <c r="G46" s="28"/>
      <c r="H46" s="28"/>
      <c r="I46" s="29"/>
      <c r="J46" s="27">
        <v>133.6</v>
      </c>
      <c r="K46" s="27">
        <v>126.9</v>
      </c>
      <c r="L46" s="28">
        <f t="shared" ref="L46:L54" si="5">+J46/K46-1</f>
        <v>5.2797478329393188E-2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27"/>
      <c r="F47" s="28"/>
      <c r="G47" s="28"/>
      <c r="H47" s="28"/>
      <c r="I47" s="29"/>
      <c r="J47" s="27"/>
      <c r="K47" s="27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16.899999999999999</v>
      </c>
      <c r="E48" s="27">
        <v>17.600000000000001</v>
      </c>
      <c r="F48" s="28">
        <f t="shared" si="4"/>
        <v>-3.9772727272727404E-2</v>
      </c>
      <c r="G48" s="28"/>
      <c r="H48" s="28"/>
      <c r="I48" s="29"/>
      <c r="J48" s="27">
        <v>37.200000000000003</v>
      </c>
      <c r="K48" s="27">
        <v>35</v>
      </c>
      <c r="L48" s="28">
        <f t="shared" si="5"/>
        <v>6.2857142857142945E-2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27"/>
      <c r="F49" s="28"/>
      <c r="G49" s="28"/>
      <c r="H49" s="28"/>
      <c r="I49" s="29"/>
      <c r="J49" s="27"/>
      <c r="K49" s="27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14.5</v>
      </c>
      <c r="E50" s="27">
        <v>13.1</v>
      </c>
      <c r="F50" s="28">
        <f t="shared" si="4"/>
        <v>0.10687022900763354</v>
      </c>
      <c r="G50" s="28"/>
      <c r="H50" s="28"/>
      <c r="I50" s="29"/>
      <c r="J50" s="27">
        <v>30.1</v>
      </c>
      <c r="K50" s="27">
        <v>27</v>
      </c>
      <c r="L50" s="28">
        <f t="shared" si="5"/>
        <v>0.11481481481481493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27"/>
      <c r="F51" s="28"/>
      <c r="G51" s="28"/>
      <c r="H51" s="28"/>
      <c r="I51" s="29"/>
      <c r="J51" s="27"/>
      <c r="K51" s="27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22.7</v>
      </c>
      <c r="E52" s="27">
        <v>26.4</v>
      </c>
      <c r="F52" s="28">
        <f t="shared" si="4"/>
        <v>-0.14015151515151514</v>
      </c>
      <c r="G52" s="28"/>
      <c r="H52" s="28"/>
      <c r="I52" s="29"/>
      <c r="J52" s="27">
        <v>47.6</v>
      </c>
      <c r="K52" s="27">
        <v>53</v>
      </c>
      <c r="L52" s="28">
        <f t="shared" si="5"/>
        <v>-0.10188679245283017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3526</v>
      </c>
      <c r="E54" s="33">
        <f>SUM(E44:E52)</f>
        <v>3327.7</v>
      </c>
      <c r="F54" s="34">
        <f t="shared" si="4"/>
        <v>5.9590708297021955E-2</v>
      </c>
      <c r="G54" s="34"/>
      <c r="H54" s="34"/>
      <c r="I54" s="29"/>
      <c r="J54" s="33">
        <f>SUM(J44:J52)</f>
        <v>7256.5000000000009</v>
      </c>
      <c r="K54" s="33">
        <f>SUM(K44:K52)</f>
        <v>6779.9</v>
      </c>
      <c r="L54" s="34">
        <f t="shared" si="5"/>
        <v>7.0296022065222452E-2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6942</v>
      </c>
      <c r="E59" s="27">
        <v>5133</v>
      </c>
      <c r="F59" s="28">
        <f>+D59/E59-1</f>
        <v>0.35242548217416725</v>
      </c>
      <c r="G59" s="28"/>
      <c r="H59" s="28"/>
      <c r="I59" s="29"/>
      <c r="J59" s="27">
        <v>15687</v>
      </c>
      <c r="K59" s="27">
        <v>11324</v>
      </c>
      <c r="L59" s="28">
        <f>+J59/K59-1</f>
        <v>0.38528788413987991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27"/>
      <c r="F60" s="28"/>
      <c r="G60" s="28"/>
      <c r="H60" s="28"/>
      <c r="I60" s="29"/>
      <c r="J60" s="27"/>
      <c r="K60" s="27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1025+1016</f>
        <v>2041</v>
      </c>
      <c r="E61" s="27">
        <v>1606</v>
      </c>
      <c r="F61" s="28">
        <f t="shared" ref="F61:F63" si="6">+D61/E61-1</f>
        <v>0.27085927770859275</v>
      </c>
      <c r="G61" s="28"/>
      <c r="H61" s="28"/>
      <c r="I61" s="29"/>
      <c r="J61" s="27">
        <f>2063+2073</f>
        <v>4136</v>
      </c>
      <c r="K61" s="27">
        <v>3267</v>
      </c>
      <c r="L61" s="28">
        <f t="shared" ref="L61:L63" si="7">+J61/K61-1</f>
        <v>0.265993265993266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8983</v>
      </c>
      <c r="E63" s="33">
        <f>SUM(E59:E61)</f>
        <v>6739</v>
      </c>
      <c r="F63" s="34">
        <f t="shared" si="6"/>
        <v>0.33298709007271099</v>
      </c>
      <c r="G63" s="34"/>
      <c r="H63" s="34"/>
      <c r="I63" s="29"/>
      <c r="J63" s="33">
        <f>SUM(J59:J61)</f>
        <v>19823</v>
      </c>
      <c r="K63" s="33">
        <f>SUM(K59:K61)</f>
        <v>14591</v>
      </c>
      <c r="L63" s="34">
        <f t="shared" si="7"/>
        <v>0.35857720512644775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FEB 2014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2014-05-19T15:56:08Z</cp:lastPrinted>
  <dcterms:created xsi:type="dcterms:W3CDTF">2012-09-06T08:36:43Z</dcterms:created>
  <dcterms:modified xsi:type="dcterms:W3CDTF">2014-07-09T13:03:19Z</dcterms:modified>
</cp:coreProperties>
</file>