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9\"/>
    </mc:Choice>
  </mc:AlternateContent>
  <xr:revisionPtr revIDLastSave="0" documentId="13_ncr:1_{555A54A6-B66F-43BE-924A-0C83051F7987}" xr6:coauthVersionLast="37" xr6:coauthVersionMax="37" xr10:uidLastSave="{00000000-0000-0000-0000-000000000000}"/>
  <bookViews>
    <workbookView xWindow="0" yWindow="0" windowWidth="25130" windowHeight="14240" xr2:uid="{00000000-000D-0000-FFFF-FFFF00000000}"/>
  </bookViews>
  <sheets>
    <sheet name="FEB 2019" sheetId="9" r:id="rId1"/>
  </sheets>
  <definedNames>
    <definedName name="_xlnm.Print_Area" localSheetId="0">'FEB 2019'!$A$1:$N$63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0" i="9" l="1"/>
  <c r="K58" i="9"/>
  <c r="E6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<sst xmlns="http://schemas.openxmlformats.org/spreadsheetml/2006/main" count="30" uniqueCount="16">
  <si>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</si>
  <si>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</si>
  <si>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</si>
  <si>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</si>
  <si>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</si>
  <si>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</si>
  <si>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</si>
  <si>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</si>
  <si>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</si>
  <si>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</si>
  <si>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</si>
  <si>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</si>
  <si>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t>FEBRUARY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</si>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</sst>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709482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46" zoomScale="115" zoomScaleNormal="115" zoomScalePageLayoutView="150" workbookViewId="0">
      <selection activeCell="D77" sqref="D77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0"/>
      <c r="D1" s="40"/>
      <c r="E1" s="40"/>
      <c r="F1" s="40"/>
      <c r="G1" s="40"/>
    </row>
    <row r="2" spans="1:18" ht="17.149999999999999" customHeight="1" x14ac:dyDescent="0.35">
      <c r="A2" s="3"/>
      <c r="B2" s="3"/>
      <c r="C2" s="39" t="s">
        <v>9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1" t="s">
        <v>12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2019</v>
      </c>
      <c r="E10" s="25">
        <v>2018</v>
      </c>
      <c r="F10" s="25" t="s">
        <v>6</v>
      </c>
      <c r="G10" s="25"/>
      <c r="H10" s="25"/>
      <c r="I10" s="22"/>
      <c r="J10" s="25">
        <v>2019</v>
      </c>
      <c r="K10" s="25">
        <v>2018</v>
      </c>
      <c r="L10" s="25" t="s">
        <v>6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2</v>
      </c>
      <c r="D12" s="27">
        <v>508183</v>
      </c>
      <c r="E12" s="27">
        <v>543701</v>
      </c>
      <c r="F12" s="28">
        <f>+D12/E12-1</f>
        <v>-6.5326346650088962E-2</v>
      </c>
      <c r="G12" s="28"/>
      <c r="H12" s="28"/>
      <c r="I12" s="29"/>
      <c r="J12" s="27">
        <v>1043417</v>
      </c>
      <c r="K12" s="27">
        <v>1113033</v>
      </c>
      <c r="L12" s="28">
        <f>+J12/K12-1</f>
        <v>-6.2546213813965967E-2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10</v>
      </c>
      <c r="D14" s="27">
        <v>24668</v>
      </c>
      <c r="E14" s="27">
        <v>25446</v>
      </c>
      <c r="F14" s="28">
        <f t="shared" ref="F14:F22" si="0">+D14/E14-1</f>
        <v>-3.0574550027509195E-2</v>
      </c>
      <c r="G14" s="28"/>
      <c r="H14" s="28"/>
      <c r="I14" s="29"/>
      <c r="J14" s="27">
        <v>48290</v>
      </c>
      <c r="K14" s="27">
        <v>52303</v>
      </c>
      <c r="L14" s="28">
        <f t="shared" ref="L14:L22" si="1">+J14/K14-1</f>
        <v>-7.6726000420625939E-2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16812</v>
      </c>
      <c r="E16" s="27">
        <v>15635</v>
      </c>
      <c r="F16" s="28">
        <f t="shared" si="0"/>
        <v>7.5279820914614604E-2</v>
      </c>
      <c r="G16" s="28"/>
      <c r="H16" s="28"/>
      <c r="I16" s="29"/>
      <c r="J16" s="27">
        <v>32635</v>
      </c>
      <c r="K16" s="27">
        <v>32158</v>
      </c>
      <c r="L16" s="28">
        <f t="shared" si="1"/>
        <v>1.4833012003234058E-2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3</v>
      </c>
      <c r="D18" s="27">
        <v>5629</v>
      </c>
      <c r="E18" s="27">
        <v>5945</v>
      </c>
      <c r="F18" s="28">
        <f t="shared" si="0"/>
        <v>-5.3153910849453312E-2</v>
      </c>
      <c r="G18" s="28"/>
      <c r="H18" s="28"/>
      <c r="I18" s="29"/>
      <c r="J18" s="27">
        <v>12032</v>
      </c>
      <c r="K18" s="27">
        <v>12834</v>
      </c>
      <c r="L18" s="28">
        <f t="shared" si="1"/>
        <v>-6.2490260246220952E-2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4</v>
      </c>
      <c r="D20" s="27">
        <v>6095</v>
      </c>
      <c r="E20" s="27">
        <v>6379</v>
      </c>
      <c r="F20" s="28">
        <f t="shared" si="0"/>
        <v>-4.4521084809531319E-2</v>
      </c>
      <c r="G20" s="28"/>
      <c r="H20" s="28"/>
      <c r="I20" s="29"/>
      <c r="J20" s="27">
        <v>11671</v>
      </c>
      <c r="K20" s="27">
        <v>14525</v>
      </c>
      <c r="L20" s="28">
        <f t="shared" si="1"/>
        <v>-0.19648881239242688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5</v>
      </c>
      <c r="D22" s="33">
        <f>SUM(D12:D20)</f>
        <v>561387</v>
      </c>
      <c r="E22" s="33">
        <f>SUM(E12:E20)</f>
        <v>597106</v>
      </c>
      <c r="F22" s="34">
        <f t="shared" si="0"/>
        <v>-5.9820199428577192E-2</v>
      </c>
      <c r="G22" s="34"/>
      <c r="H22" s="34"/>
      <c r="I22" s="29"/>
      <c r="J22" s="33">
        <f>SUM(J12:J20)</f>
        <v>1148045</v>
      </c>
      <c r="K22" s="33">
        <f>SUM(K12:K20)</f>
        <v>1224853</v>
      </c>
      <c r="L22" s="34">
        <f t="shared" si="1"/>
        <v>-6.2707933115239145E-2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14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2</v>
      </c>
      <c r="D28" s="27">
        <v>5231</v>
      </c>
      <c r="E28" s="27">
        <v>4839</v>
      </c>
      <c r="F28" s="28">
        <f>+D28/E28-1</f>
        <v>8.1008472824963818E-2</v>
      </c>
      <c r="G28" s="28"/>
      <c r="H28" s="28"/>
      <c r="I28" s="29"/>
      <c r="J28" s="27">
        <v>11242</v>
      </c>
      <c r="K28" s="27">
        <v>11123</v>
      </c>
      <c r="L28" s="28">
        <f>+J28/K28-1</f>
        <v>1.0698552548772833E-2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10</v>
      </c>
      <c r="D30" s="27">
        <v>4022</v>
      </c>
      <c r="E30" s="27">
        <v>2198</v>
      </c>
      <c r="F30" s="28">
        <f t="shared" ref="F30:F38" si="2">+D30/E30-1</f>
        <v>0.82984531392174699</v>
      </c>
      <c r="G30" s="28"/>
      <c r="H30" s="28"/>
      <c r="I30" s="29"/>
      <c r="J30" s="27">
        <v>8483</v>
      </c>
      <c r="K30" s="27">
        <v>6668</v>
      </c>
      <c r="L30" s="28">
        <f t="shared" ref="L30:L38" si="3">+J30/K30-1</f>
        <v>0.27219556088782237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889</v>
      </c>
      <c r="E32" s="27">
        <v>818</v>
      </c>
      <c r="F32" s="28">
        <f t="shared" si="2"/>
        <v>8.6797066014669966E-2</v>
      </c>
      <c r="G32" s="28"/>
      <c r="H32" s="28"/>
      <c r="I32" s="29"/>
      <c r="J32" s="27">
        <v>1641</v>
      </c>
      <c r="K32" s="27">
        <v>1838</v>
      </c>
      <c r="L32" s="28">
        <f t="shared" si="3"/>
        <v>-0.10718171926006526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3</v>
      </c>
      <c r="D34" s="27">
        <v>217</v>
      </c>
      <c r="E34" s="27">
        <v>181</v>
      </c>
      <c r="F34" s="28">
        <f t="shared" si="2"/>
        <v>0.19889502762430933</v>
      </c>
      <c r="G34" s="28"/>
      <c r="H34" s="28"/>
      <c r="I34" s="29"/>
      <c r="J34" s="27">
        <v>463</v>
      </c>
      <c r="K34" s="27">
        <v>365</v>
      </c>
      <c r="L34" s="28">
        <f t="shared" si="3"/>
        <v>0.26849315068493151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4</v>
      </c>
      <c r="D36" s="27">
        <v>762</v>
      </c>
      <c r="E36" s="27">
        <v>638</v>
      </c>
      <c r="F36" s="28">
        <f t="shared" si="2"/>
        <v>0.19435736677115978</v>
      </c>
      <c r="G36" s="28"/>
      <c r="H36" s="28"/>
      <c r="I36" s="29"/>
      <c r="J36" s="27">
        <v>1517</v>
      </c>
      <c r="K36" s="27">
        <v>1561</v>
      </c>
      <c r="L36" s="28">
        <f t="shared" si="3"/>
        <v>-2.818705957719414E-2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5</v>
      </c>
      <c r="D38" s="33">
        <f>SUM(D28:D36)</f>
        <v>11121</v>
      </c>
      <c r="E38" s="33">
        <f>SUM(E28:E36)</f>
        <v>8674</v>
      </c>
      <c r="F38" s="34">
        <f t="shared" si="2"/>
        <v>0.28210744754438544</v>
      </c>
      <c r="G38" s="34"/>
      <c r="H38" s="34"/>
      <c r="I38" s="29"/>
      <c r="J38" s="33">
        <f>SUM(J28:J36)</f>
        <v>23346</v>
      </c>
      <c r="K38" s="33">
        <f>SUM(K28:K36)</f>
        <v>21555</v>
      </c>
      <c r="L38" s="34">
        <f t="shared" si="3"/>
        <v>8.3089770354906056E-2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15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2</v>
      </c>
      <c r="D43" s="27">
        <v>4423</v>
      </c>
      <c r="E43" s="27">
        <v>4492</v>
      </c>
      <c r="F43" s="28">
        <f>+D43/E43-1</f>
        <v>-1.5360641139804065E-2</v>
      </c>
      <c r="G43" s="28"/>
      <c r="H43" s="28"/>
      <c r="I43" s="29"/>
      <c r="J43" s="27">
        <v>9268</v>
      </c>
      <c r="K43" s="27">
        <v>9725</v>
      </c>
      <c r="L43" s="28">
        <f>+J43/K43-1</f>
        <v>-4.6992287917737796E-2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10</v>
      </c>
      <c r="D45" s="27">
        <v>52.2</v>
      </c>
      <c r="E45" s="27">
        <v>61</v>
      </c>
      <c r="F45" s="28">
        <f t="shared" ref="F45:F53" si="4">+D45/E45-1</f>
        <v>-0.1442622950819672</v>
      </c>
      <c r="G45" s="28"/>
      <c r="H45" s="28"/>
      <c r="I45" s="29"/>
      <c r="J45" s="27">
        <v>93.9</v>
      </c>
      <c r="K45" s="27">
        <v>125.3</v>
      </c>
      <c r="L45" s="28">
        <f t="shared" ref="L45:L53" si="5">+J45/K45-1</f>
        <v>-0.25059856344772535</v>
      </c>
      <c r="M45" s="15"/>
      <c r="N45" s="3"/>
      <c r="O45" s="3"/>
    </row>
    <row r="46" spans="1:15" ht="3" customHeight="1" x14ac:dyDescent="0.3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27">
        <v>18</v>
      </c>
      <c r="E47" s="27">
        <v>26.7</v>
      </c>
      <c r="F47" s="28">
        <f t="shared" si="4"/>
        <v>-0.3258426966292135</v>
      </c>
      <c r="G47" s="28"/>
      <c r="H47" s="28"/>
      <c r="I47" s="29"/>
      <c r="J47" s="27">
        <v>38.1</v>
      </c>
      <c r="K47" s="27">
        <v>52.8</v>
      </c>
      <c r="L47" s="28">
        <f t="shared" si="5"/>
        <v>-0.27840909090909083</v>
      </c>
      <c r="M47" s="15"/>
      <c r="N47" s="3"/>
      <c r="O47" s="3"/>
    </row>
    <row r="48" spans="1:15" ht="3" customHeight="1" x14ac:dyDescent="0.3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35">
      <c r="A49" s="3"/>
      <c r="B49" s="3"/>
      <c r="C49" s="30" t="s">
        <v>3</v>
      </c>
      <c r="D49" s="27">
        <v>8.1</v>
      </c>
      <c r="E49" s="27">
        <v>9.3000000000000007</v>
      </c>
      <c r="F49" s="28">
        <f t="shared" si="4"/>
        <v>-0.12903225806451624</v>
      </c>
      <c r="G49" s="28"/>
      <c r="H49" s="28"/>
      <c r="I49" s="29"/>
      <c r="J49" s="27">
        <v>17.8</v>
      </c>
      <c r="K49" s="27">
        <v>20</v>
      </c>
      <c r="L49" s="28">
        <f t="shared" si="5"/>
        <v>-0.10999999999999999</v>
      </c>
      <c r="M49" s="15"/>
      <c r="N49" s="3"/>
      <c r="O49" s="3"/>
    </row>
    <row r="50" spans="1:17" ht="3" customHeight="1" x14ac:dyDescent="0.3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35">
      <c r="A51" s="3"/>
      <c r="B51" s="3"/>
      <c r="C51" s="30" t="s">
        <v>4</v>
      </c>
      <c r="D51" s="27">
        <v>13.7</v>
      </c>
      <c r="E51" s="27">
        <v>16.3</v>
      </c>
      <c r="F51" s="28">
        <f t="shared" si="4"/>
        <v>-0.15950920245398781</v>
      </c>
      <c r="G51" s="28"/>
      <c r="H51" s="28"/>
      <c r="I51" s="29"/>
      <c r="J51" s="27">
        <v>28.5</v>
      </c>
      <c r="K51" s="27">
        <v>33.299999999999997</v>
      </c>
      <c r="L51" s="28">
        <f t="shared" si="5"/>
        <v>-0.14414414414414412</v>
      </c>
      <c r="M51" s="15"/>
      <c r="N51" s="3"/>
      <c r="O51" s="3"/>
    </row>
    <row r="52" spans="1:17" ht="3" customHeight="1" x14ac:dyDescent="0.3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5</v>
      </c>
      <c r="D53" s="33">
        <f>SUM(D43:D51)</f>
        <v>4515</v>
      </c>
      <c r="E53" s="33">
        <f>SUM(E43:E51)</f>
        <v>4605.3</v>
      </c>
      <c r="F53" s="34">
        <f t="shared" si="4"/>
        <v>-1.9607843137254943E-2</v>
      </c>
      <c r="G53" s="34"/>
      <c r="H53" s="34"/>
      <c r="I53" s="29"/>
      <c r="J53" s="33">
        <f>SUM(J43:J51)</f>
        <v>9446.2999999999993</v>
      </c>
      <c r="K53" s="33">
        <f>SUM(K43:K51)</f>
        <v>9956.3999999999978</v>
      </c>
      <c r="L53" s="34">
        <f t="shared" si="5"/>
        <v>-5.1233377526013313E-2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8</v>
      </c>
      <c r="D58" s="27">
        <v>7634</v>
      </c>
      <c r="E58" s="27">
        <v>8026</v>
      </c>
      <c r="F58" s="28">
        <f>+D58/E58-1</f>
        <v>-4.8841265885870899E-2</v>
      </c>
      <c r="G58" s="28"/>
      <c r="H58" s="28"/>
      <c r="I58" s="29"/>
      <c r="J58" s="27">
        <v>16581</v>
      </c>
      <c r="K58" s="27">
        <f>10184+8026</f>
        <v>18210</v>
      </c>
      <c r="L58" s="28">
        <f>+J58/K58-1</f>
        <v>-8.9456342668863265E-2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11</v>
      </c>
      <c r="D60" s="27">
        <v>3882</v>
      </c>
      <c r="E60" s="27">
        <f>2006+1997</f>
        <v>4003</v>
      </c>
      <c r="F60" s="28">
        <f t="shared" ref="F60:F62" si="6">+D60/E60-1</f>
        <v>-3.0227329502872879E-2</v>
      </c>
      <c r="G60" s="28"/>
      <c r="H60" s="28"/>
      <c r="I60" s="29"/>
      <c r="J60" s="27">
        <v>8174</v>
      </c>
      <c r="K60" s="27">
        <f>2182+2006+2159+1997</f>
        <v>8344</v>
      </c>
      <c r="L60" s="28">
        <f t="shared" ref="L60:L62" si="7">+J60/K60-1</f>
        <v>-2.0373921380632765E-2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5</v>
      </c>
      <c r="D62" s="33">
        <f>SUM(D58:D60)</f>
        <v>11516</v>
      </c>
      <c r="E62" s="33">
        <f>SUM(E58:E60)</f>
        <v>12029</v>
      </c>
      <c r="F62" s="34">
        <f t="shared" si="6"/>
        <v>-4.2646936569955884E-2</v>
      </c>
      <c r="G62" s="34"/>
      <c r="H62" s="34"/>
      <c r="I62" s="29"/>
      <c r="J62" s="33">
        <f>SUM(J58:J60)</f>
        <v>24755</v>
      </c>
      <c r="K62" s="33">
        <f>SUM(K58:K60)</f>
        <v>26554</v>
      </c>
      <c r="L62" s="34">
        <f t="shared" si="7"/>
        <v>-6.7748738419823762E-2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2019</vt:lpstr>
      <vt:lpstr>'FEB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2019-03-13T10:51:03Z</cp:lastPrinted>
  <dcterms:created xsi:type="dcterms:W3CDTF">2012-09-06T08:36:43Z</dcterms:created>
  <dcterms:modified xsi:type="dcterms:W3CDTF">2019-03-13T10:51:19Z</dcterms:modified>
</cp:coreProperties>
</file>