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74" documentId="8_{2183F516-4457-4046-92D4-EAB70DBCC44A}" xr6:coauthVersionLast="47" xr6:coauthVersionMax="47" xr10:uidLastSave="{6AD13CDF-1249-46A7-8348-83CB2514FD36}"/>
  <bookViews>
    <workbookView xWindow="-28920" yWindow="-120" windowWidth="29040" windowHeight="17640" xr2:uid="{00000000-000D-0000-FFFF-FFFF00000000}"/>
  </bookViews>
  <sheets>
    <sheet name="FEB 2024" sheetId="9" r:id="rId1"/>
  </sheets>
  <definedNames>
    <definedName name="_xlnm.Print_Area" localSheetId="0">'FEB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<sst xmlns="http://schemas.openxmlformats.org/spreadsheetml/2006/main" count="30" uniqueCount="16">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</sst>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zoomScale="115" zoomScaleNormal="115" zoomScalePageLayoutView="150" workbookViewId="0">
      <selection activeCell="V55" sqref="V55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7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7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3</v>
      </c>
      <c r="D12" s="23">
        <v>492328</v>
      </c>
      <c r="E12" s="23">
        <v>409029</v>
      </c>
      <c r="F12" s="24">
        <f>+D12/E12-1</f>
        <v>0.20365059690144216</v>
      </c>
      <c r="G12" s="24"/>
      <c r="H12" s="24"/>
      <c r="I12" s="25"/>
      <c r="J12" s="23">
        <v>945237</v>
      </c>
      <c r="K12" s="23">
        <v>811813</v>
      </c>
      <c r="L12" s="24">
        <f>+J12/K12-1</f>
        <v>0.16435312073100583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12</v>
      </c>
      <c r="D14" s="23">
        <v>26345</v>
      </c>
      <c r="E14" s="23">
        <v>22273</v>
      </c>
      <c r="F14" s="24">
        <f t="shared" ref="F14:F22" si="0">+D14/E14-1</f>
        <v>0.1828222511561084</v>
      </c>
      <c r="G14" s="24"/>
      <c r="H14" s="24"/>
      <c r="I14" s="25"/>
      <c r="J14" s="23">
        <v>48788</v>
      </c>
      <c r="K14" s="23">
        <v>44260</v>
      </c>
      <c r="L14" s="24">
        <f t="shared" ref="L14:L22" si="1">+J14/K14-1</f>
        <v>0.10230456394035237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18322</v>
      </c>
      <c r="E16" s="23">
        <v>15822</v>
      </c>
      <c r="F16" s="24">
        <f t="shared" si="0"/>
        <v>0.15800783718872458</v>
      </c>
      <c r="G16" s="24"/>
      <c r="H16" s="24"/>
      <c r="I16" s="25"/>
      <c r="J16" s="23">
        <v>32549</v>
      </c>
      <c r="K16" s="23">
        <v>29720</v>
      </c>
      <c r="L16" s="24">
        <f t="shared" si="1"/>
        <v>9.5188425302826341E-2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4</v>
      </c>
      <c r="D18" s="23">
        <v>6990</v>
      </c>
      <c r="E18" s="23">
        <v>6169</v>
      </c>
      <c r="F18" s="24">
        <f t="shared" si="0"/>
        <v>0.13308477873237146</v>
      </c>
      <c r="G18" s="24"/>
      <c r="H18" s="24"/>
      <c r="I18" s="25"/>
      <c r="J18" s="23">
        <v>13259</v>
      </c>
      <c r="K18" s="23">
        <v>12398</v>
      </c>
      <c r="L18" s="24">
        <f t="shared" si="1"/>
        <v>6.9446684949185267E-2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5</v>
      </c>
      <c r="D20" s="23">
        <v>3890</v>
      </c>
      <c r="E20" s="23">
        <v>3459</v>
      </c>
      <c r="F20" s="24">
        <f t="shared" si="0"/>
        <v>0.12460248626770754</v>
      </c>
      <c r="G20" s="24"/>
      <c r="H20" s="24"/>
      <c r="I20" s="25"/>
      <c r="J20" s="23">
        <v>6620</v>
      </c>
      <c r="K20" s="23">
        <v>6936</v>
      </c>
      <c r="L20" s="24">
        <f t="shared" si="1"/>
        <v>-4.5559400230680502E-2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6</v>
      </c>
      <c r="D22" s="28">
        <f>SUM(D12:D20)</f>
        <v>547875</v>
      </c>
      <c r="E22" s="28">
        <f>SUM(E12:E20)</f>
        <v>456752</v>
      </c>
      <c r="F22" s="29">
        <f t="shared" si="0"/>
        <v>0.19950213682698714</v>
      </c>
      <c r="G22" s="29"/>
      <c r="H22" s="29"/>
      <c r="I22" s="25"/>
      <c r="J22" s="28">
        <f>SUM(J12:J20)</f>
        <v>1046453</v>
      </c>
      <c r="K22" s="28">
        <f>SUM(K12:K20)</f>
        <v>905127</v>
      </c>
      <c r="L22" s="29">
        <f t="shared" si="1"/>
        <v>0.15613941468987225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3</v>
      </c>
      <c r="D28" s="23">
        <v>5089</v>
      </c>
      <c r="E28" s="23">
        <v>3935</v>
      </c>
      <c r="F28" s="24">
        <f>+D28/E28-1</f>
        <v>0.29326556543837357</v>
      </c>
      <c r="G28" s="24"/>
      <c r="H28" s="24"/>
      <c r="I28" s="25"/>
      <c r="J28" s="23">
        <v>9877</v>
      </c>
      <c r="K28" s="23">
        <v>8584</v>
      </c>
      <c r="L28" s="24">
        <f>+J28/K28-1</f>
        <v>0.15062907735321529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12</v>
      </c>
      <c r="D30" s="23">
        <v>2937</v>
      </c>
      <c r="E30" s="23">
        <v>1874</v>
      </c>
      <c r="F30" s="24">
        <f t="shared" ref="F30:F38" si="2">+D30/E30-1</f>
        <v>0.56723585912486651</v>
      </c>
      <c r="G30" s="24"/>
      <c r="H30" s="24"/>
      <c r="I30" s="25"/>
      <c r="J30" s="23">
        <v>5049</v>
      </c>
      <c r="K30" s="23">
        <v>4703</v>
      </c>
      <c r="L30" s="24">
        <f t="shared" ref="L30:L38" si="3">+J30/K30-1</f>
        <v>7.357006166276836E-2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766</v>
      </c>
      <c r="E32" s="23">
        <v>627</v>
      </c>
      <c r="F32" s="24">
        <f t="shared" si="2"/>
        <v>0.22169059011164283</v>
      </c>
      <c r="G32" s="24"/>
      <c r="H32" s="24"/>
      <c r="I32" s="25"/>
      <c r="J32" s="23">
        <v>1472</v>
      </c>
      <c r="K32" s="23">
        <v>1221</v>
      </c>
      <c r="L32" s="24">
        <f t="shared" si="3"/>
        <v>0.20556920556920555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4</v>
      </c>
      <c r="D34" s="23">
        <v>220</v>
      </c>
      <c r="E34" s="23">
        <v>174</v>
      </c>
      <c r="F34" s="24">
        <f t="shared" si="2"/>
        <v>0.26436781609195403</v>
      </c>
      <c r="G34" s="24"/>
      <c r="H34" s="24"/>
      <c r="I34" s="25"/>
      <c r="J34" s="23">
        <v>410</v>
      </c>
      <c r="K34" s="23">
        <v>346</v>
      </c>
      <c r="L34" s="24">
        <f t="shared" si="3"/>
        <v>0.18497109826589586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5</v>
      </c>
      <c r="D36" s="23">
        <v>563</v>
      </c>
      <c r="E36" s="23">
        <v>408</v>
      </c>
      <c r="F36" s="24">
        <f t="shared" si="2"/>
        <v>0.37990196078431371</v>
      </c>
      <c r="G36" s="24"/>
      <c r="H36" s="24"/>
      <c r="I36" s="25"/>
      <c r="J36" s="23">
        <v>1057</v>
      </c>
      <c r="K36" s="23">
        <v>1048</v>
      </c>
      <c r="L36" s="24">
        <f t="shared" si="3"/>
        <v>8.5877862595420407E-3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6</v>
      </c>
      <c r="D38" s="28">
        <f>SUM(D28:D36)</f>
        <v>9575</v>
      </c>
      <c r="E38" s="28">
        <f>SUM(E28:E36)</f>
        <v>7018</v>
      </c>
      <c r="F38" s="29">
        <f t="shared" si="2"/>
        <v>0.36434881732687385</v>
      </c>
      <c r="G38" s="29"/>
      <c r="H38" s="29"/>
      <c r="I38" s="25"/>
      <c r="J38" s="28">
        <f>SUM(J28:J36)</f>
        <v>17865</v>
      </c>
      <c r="K38" s="28">
        <f>SUM(K28:K36)</f>
        <v>15902</v>
      </c>
      <c r="L38" s="29">
        <f t="shared" si="3"/>
        <v>0.12344359200100619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3</v>
      </c>
      <c r="D43" s="23">
        <v>5252</v>
      </c>
      <c r="E43" s="23">
        <v>5011</v>
      </c>
      <c r="F43" s="24">
        <f>+D43/E43-1</f>
        <v>4.8094192775893108E-2</v>
      </c>
      <c r="G43" s="24"/>
      <c r="H43" s="24"/>
      <c r="I43" s="25"/>
      <c r="J43" s="23">
        <v>10193</v>
      </c>
      <c r="K43" s="23">
        <v>10322</v>
      </c>
      <c r="L43" s="24">
        <f>+J43/K43-1</f>
        <v>-1.2497577988761832E-2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12</v>
      </c>
      <c r="D45" s="23">
        <v>43.4</v>
      </c>
      <c r="E45" s="23">
        <v>45.6</v>
      </c>
      <c r="F45" s="24">
        <f t="shared" ref="F45:F53" si="4">+D45/E45-1</f>
        <v>-4.8245614035087758E-2</v>
      </c>
      <c r="G45" s="24"/>
      <c r="H45" s="24"/>
      <c r="I45" s="25"/>
      <c r="J45" s="23">
        <v>83</v>
      </c>
      <c r="K45" s="23">
        <v>96.7</v>
      </c>
      <c r="L45" s="24">
        <f t="shared" ref="L45:L53" si="5">+J45/K45-1</f>
        <v>-0.14167528438469501</v>
      </c>
      <c r="M45" s="11"/>
    </row>
    <row r="46" spans="3:13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25">
      <c r="C47" s="26" t="s">
        <v>0</v>
      </c>
      <c r="D47" s="23">
        <v>26.8</v>
      </c>
      <c r="E47" s="23">
        <v>32.4</v>
      </c>
      <c r="F47" s="24">
        <f t="shared" si="4"/>
        <v>-0.1728395061728395</v>
      </c>
      <c r="G47" s="24"/>
      <c r="H47" s="24"/>
      <c r="I47" s="25"/>
      <c r="J47" s="23">
        <v>51.8</v>
      </c>
      <c r="K47" s="23">
        <v>67.599999999999994</v>
      </c>
      <c r="L47" s="24">
        <f t="shared" si="5"/>
        <v>-0.23372781065088755</v>
      </c>
      <c r="M47" s="11"/>
    </row>
    <row r="48" spans="3:13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25">
      <c r="C49" s="26" t="s">
        <v>4</v>
      </c>
      <c r="D49" s="23">
        <v>10.9</v>
      </c>
      <c r="E49" s="23">
        <v>9</v>
      </c>
      <c r="F49" s="24">
        <f t="shared" si="4"/>
        <v>0.21111111111111125</v>
      </c>
      <c r="G49" s="24"/>
      <c r="H49" s="24"/>
      <c r="I49" s="25"/>
      <c r="J49" s="23">
        <v>20.8</v>
      </c>
      <c r="K49" s="23">
        <v>19.899999999999999</v>
      </c>
      <c r="L49" s="24">
        <f t="shared" si="5"/>
        <v>4.5226130653266416E-2</v>
      </c>
      <c r="M49" s="11"/>
    </row>
    <row r="50" spans="3:13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25">
      <c r="C51" s="26" t="s">
        <v>5</v>
      </c>
      <c r="D51" s="23">
        <v>5.5</v>
      </c>
      <c r="E51" s="23">
        <v>9</v>
      </c>
      <c r="F51" s="24">
        <f t="shared" si="4"/>
        <v>-0.38888888888888884</v>
      </c>
      <c r="G51" s="24"/>
      <c r="H51" s="24"/>
      <c r="I51" s="25"/>
      <c r="J51" s="23">
        <v>10.4</v>
      </c>
      <c r="K51" s="23">
        <v>19.7</v>
      </c>
      <c r="L51" s="24">
        <f t="shared" si="5"/>
        <v>-0.47208121827411165</v>
      </c>
      <c r="M51" s="11"/>
    </row>
    <row r="52" spans="3:13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25">
      <c r="C53" s="20" t="s">
        <v>6</v>
      </c>
      <c r="D53" s="28">
        <f>SUM(D43:D51)</f>
        <v>5338.5999999999995</v>
      </c>
      <c r="E53" s="28">
        <f>SUM(E43:E51)</f>
        <v>5107</v>
      </c>
      <c r="F53" s="31">
        <f t="shared" si="4"/>
        <v>4.5349520266301013E-2</v>
      </c>
      <c r="G53" s="29"/>
      <c r="H53" s="29"/>
      <c r="I53" s="25"/>
      <c r="J53" s="28">
        <f>SUM(J43:J51)</f>
        <v>10358.999999999998</v>
      </c>
      <c r="K53" s="28">
        <f>SUM(K43:K51)</f>
        <v>10525.900000000001</v>
      </c>
      <c r="L53" s="31">
        <f t="shared" si="5"/>
        <v>-1.5856126316989849E-2</v>
      </c>
      <c r="M53" s="14"/>
    </row>
    <row r="54" spans="3:13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25">
      <c r="C58" s="19" t="s">
        <v>10</v>
      </c>
      <c r="D58" s="23">
        <v>8533</v>
      </c>
      <c r="E58" s="23">
        <v>6992</v>
      </c>
      <c r="F58" s="24">
        <f>+D58/E58-1</f>
        <v>0.22039473684210531</v>
      </c>
      <c r="G58" s="24"/>
      <c r="H58" s="24"/>
      <c r="I58" s="25"/>
      <c r="J58" s="23">
        <v>17533</v>
      </c>
      <c r="K58" s="23">
        <v>16009</v>
      </c>
      <c r="L58" s="24">
        <f>+J58/K58-1</f>
        <v>9.519645199575244E-2</v>
      </c>
      <c r="M58" s="11"/>
    </row>
    <row r="59" spans="3:13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25">
      <c r="C60" s="19" t="s">
        <v>14</v>
      </c>
      <c r="D60" s="23">
        <v>4193</v>
      </c>
      <c r="E60" s="23">
        <v>3443</v>
      </c>
      <c r="F60" s="24">
        <f t="shared" ref="F60:F62" si="6">+D60/E60-1</f>
        <v>0.21783328492593679</v>
      </c>
      <c r="G60" s="24"/>
      <c r="H60" s="24"/>
      <c r="I60" s="25"/>
      <c r="J60" s="23">
        <v>8426</v>
      </c>
      <c r="K60" s="23">
        <v>7176</v>
      </c>
      <c r="L60" s="24">
        <f t="shared" ref="L60:L62" si="7">+J60/K60-1</f>
        <v>0.1741917502787067</v>
      </c>
      <c r="M60" s="11"/>
    </row>
    <row r="61" spans="3:13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25">
      <c r="C62" s="20" t="s">
        <v>6</v>
      </c>
      <c r="D62" s="28">
        <f>SUM(D58:D60)</f>
        <v>12726</v>
      </c>
      <c r="E62" s="28">
        <f>SUM(E58:E60)</f>
        <v>10435</v>
      </c>
      <c r="F62" s="29">
        <f t="shared" si="6"/>
        <v>0.21954959271681851</v>
      </c>
      <c r="G62" s="29"/>
      <c r="H62" s="29"/>
      <c r="I62" s="25"/>
      <c r="J62" s="28">
        <f>SUM(J58:J60)</f>
        <v>25959</v>
      </c>
      <c r="K62" s="28">
        <f>SUM(K58:K60)</f>
        <v>23185</v>
      </c>
      <c r="L62" s="29">
        <f t="shared" si="7"/>
        <v>0.1196463230536986</v>
      </c>
      <c r="M62" s="14"/>
    </row>
    <row r="64" spans="3:13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2024</vt:lpstr>
      <vt:lpstr>'FEB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2021-02-15T10:58:08Z</cp:lastPrinted>
  <dcterms:created xsi:type="dcterms:W3CDTF">2012-09-06T08:36:43Z</dcterms:created>
  <dcterms:modified xsi:type="dcterms:W3CDTF">2024-03-08T21:15:40Z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