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7\"/>
    </mc:Choice>
  </mc:AlternateContent>
  <bookViews>
    <workbookView xWindow="0" yWindow="0" windowWidth="25125" windowHeight="14235"/>
  </bookViews>
  <sheets>
    <sheet name="MAR 2017" sheetId="9" r:id="rId1"/>
  </sheets>
  <definedNames>
    <definedName name="_xlnm.Print_Area" localSheetId="0">'MAR 2017'!$A$1:$N$63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<sst xmlns="http://schemas.openxmlformats.org/spreadsheetml/2006/main" count="30" uniqueCount="16">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</sst>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/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/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/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/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/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/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zoomScale="115" zoomScaleNormal="115" zoomScalePageLayoutView="150" workbookViewId="0">
      <selection activeCell="Q16" sqref="Q16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2017</v>
      </c>
      <c r="E10" s="25">
        <v>2016</v>
      </c>
      <c r="F10" s="25" t="s">
        <v>7</v>
      </c>
      <c r="G10" s="25"/>
      <c r="H10" s="25"/>
      <c r="I10" s="22"/>
      <c r="J10" s="25">
        <v>2017</v>
      </c>
      <c r="K10" s="25">
        <v>2016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583159</v>
      </c>
      <c r="E12" s="27">
        <v>402620</v>
      </c>
      <c r="F12" s="28">
        <f>+D12/E12-1</f>
        <v>0.44841041180269237</v>
      </c>
      <c r="G12" s="28"/>
      <c r="H12" s="28"/>
      <c r="I12" s="29"/>
      <c r="J12" s="27">
        <v>1563902</v>
      </c>
      <c r="K12" s="27">
        <v>1017497</v>
      </c>
      <c r="L12" s="28">
        <f>+J12/K12-1</f>
        <v>0.53700895432615536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35288</v>
      </c>
      <c r="E14" s="27">
        <v>32035</v>
      </c>
      <c r="F14" s="28">
        <f t="shared" ref="F14:F22" si="0">+D14/E14-1</f>
        <v>0.10154518495395659</v>
      </c>
      <c r="G14" s="28"/>
      <c r="H14" s="28"/>
      <c r="I14" s="29"/>
      <c r="J14" s="27">
        <v>88570</v>
      </c>
      <c r="K14" s="27">
        <v>88269</v>
      </c>
      <c r="L14" s="28">
        <f t="shared" ref="L14:L22" si="1">+J14/K14-1</f>
        <v>3.4100307016053932E-3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18454</v>
      </c>
      <c r="E16" s="27">
        <v>14994</v>
      </c>
      <c r="F16" s="28">
        <f t="shared" si="0"/>
        <v>0.23075897025476855</v>
      </c>
      <c r="G16" s="28"/>
      <c r="H16" s="28"/>
      <c r="I16" s="29"/>
      <c r="J16" s="27">
        <v>45971</v>
      </c>
      <c r="K16" s="27">
        <v>42401</v>
      </c>
      <c r="L16" s="28">
        <f t="shared" si="1"/>
        <v>8.4196127449824187E-2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7511</v>
      </c>
      <c r="E18" s="27">
        <v>6875</v>
      </c>
      <c r="F18" s="28">
        <f t="shared" si="0"/>
        <v>9.2509090909090874E-2</v>
      </c>
      <c r="G18" s="28"/>
      <c r="H18" s="28"/>
      <c r="I18" s="29"/>
      <c r="J18" s="27">
        <v>20417</v>
      </c>
      <c r="K18" s="27">
        <v>19989</v>
      </c>
      <c r="L18" s="28">
        <f t="shared" si="1"/>
        <v>2.1411776477062494E-2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7825</v>
      </c>
      <c r="E20" s="27">
        <v>7510</v>
      </c>
      <c r="F20" s="28">
        <f t="shared" si="0"/>
        <v>4.1944074567243694E-2</v>
      </c>
      <c r="G20" s="28"/>
      <c r="H20" s="28"/>
      <c r="I20" s="29"/>
      <c r="J20" s="27">
        <v>19716</v>
      </c>
      <c r="K20" s="27">
        <v>20526</v>
      </c>
      <c r="L20" s="28">
        <f t="shared" si="1"/>
        <v>-3.946214557147032E-2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652237</v>
      </c>
      <c r="E22" s="33">
        <f>SUM(E12:E20)</f>
        <v>464034</v>
      </c>
      <c r="F22" s="34">
        <f t="shared" si="0"/>
        <v>0.40558019455470928</v>
      </c>
      <c r="G22" s="34"/>
      <c r="H22" s="34"/>
      <c r="I22" s="29"/>
      <c r="J22" s="33">
        <f>SUM(J12:J20)</f>
        <v>1738576</v>
      </c>
      <c r="K22" s="33">
        <f>SUM(K12:K20)</f>
        <v>1188682</v>
      </c>
      <c r="L22" s="34">
        <f t="shared" si="1"/>
        <v>0.46260816601917076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8316</v>
      </c>
      <c r="E28" s="27">
        <v>5955</v>
      </c>
      <c r="F28" s="28">
        <f>+D28/E28-1</f>
        <v>0.39647355163727949</v>
      </c>
      <c r="G28" s="28"/>
      <c r="H28" s="28"/>
      <c r="I28" s="29"/>
      <c r="J28" s="27">
        <v>19000</v>
      </c>
      <c r="K28" s="27">
        <v>17962</v>
      </c>
      <c r="L28" s="28">
        <f>+J28/K28-1</f>
        <v>5.7788664959358638E-2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8417</v>
      </c>
      <c r="E30" s="27">
        <v>4058</v>
      </c>
      <c r="F30" s="28">
        <f t="shared" ref="F30:F38" si="2">+D30/E30-1</f>
        <v>1.0741744701823559</v>
      </c>
      <c r="G30" s="28"/>
      <c r="H30" s="28"/>
      <c r="I30" s="29"/>
      <c r="J30" s="27">
        <v>15376</v>
      </c>
      <c r="K30" s="27">
        <v>16073</v>
      </c>
      <c r="L30" s="28">
        <f t="shared" ref="L30:L38" si="3">+J30/K30-1</f>
        <v>-4.3364648789896099E-2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1622</v>
      </c>
      <c r="E32" s="27">
        <v>1040</v>
      </c>
      <c r="F32" s="28">
        <f t="shared" si="2"/>
        <v>0.55961538461538463</v>
      </c>
      <c r="G32" s="28"/>
      <c r="H32" s="28"/>
      <c r="I32" s="29"/>
      <c r="J32" s="27">
        <v>3566</v>
      </c>
      <c r="K32" s="27">
        <v>2710</v>
      </c>
      <c r="L32" s="28">
        <f t="shared" si="3"/>
        <v>0.31586715867158666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244</v>
      </c>
      <c r="E34" s="27">
        <v>248</v>
      </c>
      <c r="F34" s="28">
        <f t="shared" si="2"/>
        <v>-1.6129032258064502E-2</v>
      </c>
      <c r="G34" s="28"/>
      <c r="H34" s="28"/>
      <c r="I34" s="29"/>
      <c r="J34" s="27">
        <v>650</v>
      </c>
      <c r="K34" s="27">
        <v>712</v>
      </c>
      <c r="L34" s="28">
        <f t="shared" si="3"/>
        <v>-8.7078651685393305E-2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1122</v>
      </c>
      <c r="E36" s="27">
        <v>843</v>
      </c>
      <c r="F36" s="28">
        <f t="shared" si="2"/>
        <v>0.33096085409252662</v>
      </c>
      <c r="G36" s="28"/>
      <c r="H36" s="28"/>
      <c r="I36" s="29"/>
      <c r="J36" s="27">
        <v>2680</v>
      </c>
      <c r="K36" s="27">
        <v>2507</v>
      </c>
      <c r="L36" s="28">
        <f t="shared" si="3"/>
        <v>6.9006781013163154E-2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19721</v>
      </c>
      <c r="E38" s="33">
        <f>SUM(E28:E36)</f>
        <v>12144</v>
      </c>
      <c r="F38" s="34">
        <f t="shared" si="2"/>
        <v>0.623929512516469</v>
      </c>
      <c r="G38" s="34"/>
      <c r="H38" s="34"/>
      <c r="I38" s="29"/>
      <c r="J38" s="33">
        <f>SUM(J28:J36)</f>
        <v>41272</v>
      </c>
      <c r="K38" s="33">
        <f>SUM(K28:K36)</f>
        <v>39964</v>
      </c>
      <c r="L38" s="34">
        <f t="shared" si="3"/>
        <v>3.2729456510859789E-2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4831</v>
      </c>
      <c r="E43" s="27">
        <v>4149</v>
      </c>
      <c r="F43" s="28">
        <f>+D43/E43-1</f>
        <v>0.16437695830320553</v>
      </c>
      <c r="G43" s="28"/>
      <c r="H43" s="28"/>
      <c r="I43" s="29"/>
      <c r="J43" s="27">
        <v>12038</v>
      </c>
      <c r="K43" s="27">
        <v>11990</v>
      </c>
      <c r="L43" s="28">
        <f>+J43/K43-1</f>
        <v>4.0033361134279577E-3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69.7</v>
      </c>
      <c r="E45" s="27">
        <v>97.5</v>
      </c>
      <c r="F45" s="28">
        <f t="shared" ref="F45:F53" si="4">+D45/E45-1</f>
        <v>-0.28512820512820514</v>
      </c>
      <c r="G45" s="28"/>
      <c r="H45" s="28"/>
      <c r="I45" s="29"/>
      <c r="J45" s="27">
        <v>178.1</v>
      </c>
      <c r="K45" s="27">
        <v>246.5</v>
      </c>
      <c r="L45" s="28">
        <f t="shared" ref="L45:L53" si="5">+J45/K45-1</f>
        <v>-0.27748478701825563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23</v>
      </c>
      <c r="E47" s="27">
        <v>40.9</v>
      </c>
      <c r="F47" s="28">
        <f t="shared" si="4"/>
        <v>-0.43765281173594128</v>
      </c>
      <c r="G47" s="28"/>
      <c r="H47" s="28"/>
      <c r="I47" s="29"/>
      <c r="J47" s="27">
        <v>62.6</v>
      </c>
      <c r="K47" s="27">
        <v>89.7</v>
      </c>
      <c r="L47" s="28">
        <f t="shared" si="5"/>
        <v>-0.30211817168338906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13.6</v>
      </c>
      <c r="E49" s="27">
        <v>14.2</v>
      </c>
      <c r="F49" s="28">
        <f t="shared" si="4"/>
        <v>-4.2253521126760507E-2</v>
      </c>
      <c r="G49" s="28"/>
      <c r="H49" s="28"/>
      <c r="I49" s="29"/>
      <c r="J49" s="27">
        <v>37.700000000000003</v>
      </c>
      <c r="K49" s="27">
        <v>44.5</v>
      </c>
      <c r="L49" s="28">
        <f t="shared" si="5"/>
        <v>-0.15280898876404492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21.2</v>
      </c>
      <c r="E51" s="27">
        <v>28.3</v>
      </c>
      <c r="F51" s="28">
        <f t="shared" si="4"/>
        <v>-0.25088339222614842</v>
      </c>
      <c r="G51" s="28"/>
      <c r="H51" s="28"/>
      <c r="I51" s="29"/>
      <c r="J51" s="27">
        <v>58.8</v>
      </c>
      <c r="K51" s="27">
        <v>80.2</v>
      </c>
      <c r="L51" s="28">
        <f t="shared" si="5"/>
        <v>-0.26683291770573569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4958.5</v>
      </c>
      <c r="E53" s="33">
        <f>SUM(E43:E51)</f>
        <v>4329.8999999999996</v>
      </c>
      <c r="F53" s="34">
        <f t="shared" si="4"/>
        <v>0.14517656296912174</v>
      </c>
      <c r="G53" s="34"/>
      <c r="H53" s="34"/>
      <c r="I53" s="29"/>
      <c r="J53" s="33">
        <f>SUM(J43:J51)</f>
        <v>12375.2</v>
      </c>
      <c r="K53" s="33">
        <f>SUM(K43:K51)</f>
        <v>12450.900000000001</v>
      </c>
      <c r="L53" s="34">
        <f t="shared" si="5"/>
        <v>-6.0798817756146928E-3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8896</v>
      </c>
      <c r="E58" s="27">
        <v>8085</v>
      </c>
      <c r="F58" s="28">
        <f>+D58/E58-1</f>
        <v>0.10030921459492892</v>
      </c>
      <c r="G58" s="28"/>
      <c r="H58" s="28"/>
      <c r="I58" s="29"/>
      <c r="J58" s="27">
        <v>24620</v>
      </c>
      <c r="K58" s="27">
        <v>24074</v>
      </c>
      <c r="L58" s="28">
        <f>+J58/K58-1</f>
        <v>2.268006978483017E-2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4325</v>
      </c>
      <c r="E60" s="27">
        <v>3380</v>
      </c>
      <c r="F60" s="28">
        <f t="shared" ref="F60:F62" si="6">+D60/E60-1</f>
        <v>0.27958579881656798</v>
      </c>
      <c r="G60" s="28"/>
      <c r="H60" s="28"/>
      <c r="I60" s="29"/>
      <c r="J60" s="27">
        <v>11775</v>
      </c>
      <c r="K60" s="27">
        <v>8779</v>
      </c>
      <c r="L60" s="28">
        <f t="shared" ref="L60:L62" si="7">+J60/K60-1</f>
        <v>0.34126893723658736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13221</v>
      </c>
      <c r="E62" s="33">
        <f>SUM(E58:E60)</f>
        <v>11465</v>
      </c>
      <c r="F62" s="34">
        <f t="shared" si="6"/>
        <v>0.15316179677278674</v>
      </c>
      <c r="G62" s="34"/>
      <c r="H62" s="34"/>
      <c r="I62" s="29"/>
      <c r="J62" s="33">
        <f>SUM(J58:J60)</f>
        <v>36395</v>
      </c>
      <c r="K62" s="33">
        <f>SUM(K58:K60)</f>
        <v>32853</v>
      </c>
      <c r="L62" s="34">
        <f t="shared" si="7"/>
        <v>0.107813593887925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2017</vt:lpstr>
      <vt:lpstr>'MAR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2017-03-13T10:20:04Z</cp:lastPrinted>
  <dcterms:created xsi:type="dcterms:W3CDTF">2012-09-06T08:36:43Z</dcterms:created>
  <dcterms:modified xsi:type="dcterms:W3CDTF">2017-04-10T15:41:16Z</dcterms:modified>
</cp:coreProperties>
</file>