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MAR 2014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J61" i="9" l="1"/>
  <c r="D61" i="9"/>
  <c r="K61" i="9" l="1"/>
  <c r="E61" i="9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<sst xmlns="http://schemas.openxmlformats.org/spreadsheetml/2006/main" count="30" uniqueCount="16">
  <si>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</si>
  <si>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</si>
  <si>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</si>
  <si>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</si>
  <si>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</si>
  <si>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</si>
  <si>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</si>
  <si>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</si>
  <si>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</si>
  <si>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</si>
  <si>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</si>
  <si>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</si>
  <si>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</si>
  <si>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</si>
  <si>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March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</si>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</sst>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topLeftCell="A10" workbookViewId="0">
      <selection activeCell="R17" sqref="R17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2014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282675</v>
      </c>
      <c r="E13" s="27">
        <v>229378</v>
      </c>
      <c r="F13" s="28">
        <f>+D13/E13-1</f>
        <v>0.23235445421967227</v>
      </c>
      <c r="G13" s="28"/>
      <c r="H13" s="28"/>
      <c r="I13" s="29"/>
      <c r="J13" s="27">
        <v>744008</v>
      </c>
      <c r="K13" s="27">
        <v>591319</v>
      </c>
      <c r="L13" s="28">
        <f>+J13/K13-1</f>
        <v>0.25821764563628102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29181</v>
      </c>
      <c r="E15" s="27">
        <v>30982</v>
      </c>
      <c r="F15" s="28">
        <f t="shared" ref="F15:F23" si="0">+D15/E15-1</f>
        <v>-5.813052740300817E-2</v>
      </c>
      <c r="G15" s="28"/>
      <c r="H15" s="28"/>
      <c r="I15" s="29"/>
      <c r="J15" s="27">
        <v>79426</v>
      </c>
      <c r="K15" s="27">
        <v>83952</v>
      </c>
      <c r="L15" s="28">
        <f t="shared" ref="L15:L23" si="1">+J15/K15-1</f>
        <v>-5.3911759100438328E-2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14593</v>
      </c>
      <c r="E17" s="27">
        <v>16227</v>
      </c>
      <c r="F17" s="28">
        <f t="shared" si="0"/>
        <v>-0.10069637024711897</v>
      </c>
      <c r="G17" s="28"/>
      <c r="H17" s="28"/>
      <c r="I17" s="29"/>
      <c r="J17" s="27">
        <v>41523</v>
      </c>
      <c r="K17" s="27">
        <v>43332</v>
      </c>
      <c r="L17" s="28">
        <f t="shared" si="1"/>
        <v>-4.1747438382719437E-2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7763</v>
      </c>
      <c r="E19" s="27">
        <v>6850</v>
      </c>
      <c r="F19" s="28">
        <f t="shared" si="0"/>
        <v>0.13328467153284662</v>
      </c>
      <c r="G19" s="28"/>
      <c r="H19" s="28"/>
      <c r="I19" s="29"/>
      <c r="J19" s="27">
        <v>20122</v>
      </c>
      <c r="K19" s="27">
        <v>20102</v>
      </c>
      <c r="L19" s="28">
        <f t="shared" si="1"/>
        <v>9.9492587802219035E-4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6257</v>
      </c>
      <c r="E21" s="27">
        <v>6857</v>
      </c>
      <c r="F21" s="28">
        <f t="shared" si="0"/>
        <v>-8.7501822954644926E-2</v>
      </c>
      <c r="G21" s="28"/>
      <c r="H21" s="28"/>
      <c r="I21" s="29"/>
      <c r="J21" s="27">
        <v>16558</v>
      </c>
      <c r="K21" s="27">
        <v>18653</v>
      </c>
      <c r="L21" s="28">
        <f t="shared" si="1"/>
        <v>-0.11231437302310621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340469</v>
      </c>
      <c r="E23" s="33">
        <f>SUM(E13:E21)</f>
        <v>290294</v>
      </c>
      <c r="F23" s="34">
        <f t="shared" si="0"/>
        <v>0.17284201533617649</v>
      </c>
      <c r="G23" s="34"/>
      <c r="H23" s="34"/>
      <c r="I23" s="29"/>
      <c r="J23" s="33">
        <f>SUM(J13:J21)</f>
        <v>901637</v>
      </c>
      <c r="K23" s="33">
        <f>SUM(K13:K21)</f>
        <v>757358</v>
      </c>
      <c r="L23" s="34">
        <f t="shared" si="1"/>
        <v>0.19050303819329839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5470</v>
      </c>
      <c r="E29" s="27">
        <v>5823</v>
      </c>
      <c r="F29" s="28">
        <f>+D29/E29-1</f>
        <v>-6.0621672677314109E-2</v>
      </c>
      <c r="G29" s="28"/>
      <c r="H29" s="28"/>
      <c r="I29" s="29"/>
      <c r="J29" s="27">
        <v>13655</v>
      </c>
      <c r="K29" s="27">
        <v>16464</v>
      </c>
      <c r="L29" s="28">
        <f>+J29/K29-1</f>
        <v>-0.17061467444120504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5216</v>
      </c>
      <c r="E31" s="27">
        <v>5471</v>
      </c>
      <c r="F31" s="28">
        <f t="shared" ref="F31:F39" si="2">+D31/E31-1</f>
        <v>-4.6609394991774855E-2</v>
      </c>
      <c r="G31" s="28"/>
      <c r="H31" s="28"/>
      <c r="I31" s="29"/>
      <c r="J31" s="27">
        <v>14759</v>
      </c>
      <c r="K31" s="27">
        <v>15017</v>
      </c>
      <c r="L31" s="28">
        <f t="shared" ref="L31:L39" si="3">+J31/K31-1</f>
        <v>-1.7180528734101363E-2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622</v>
      </c>
      <c r="E33" s="27">
        <v>1000</v>
      </c>
      <c r="F33" s="28">
        <f t="shared" si="2"/>
        <v>-0.378</v>
      </c>
      <c r="G33" s="28"/>
      <c r="H33" s="28"/>
      <c r="I33" s="29"/>
      <c r="J33" s="27">
        <v>1870</v>
      </c>
      <c r="K33" s="27">
        <v>2482</v>
      </c>
      <c r="L33" s="28">
        <f t="shared" si="3"/>
        <v>-0.24657534246575341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274</v>
      </c>
      <c r="E35" s="27">
        <v>268</v>
      </c>
      <c r="F35" s="28">
        <f t="shared" si="2"/>
        <v>2.2388059701492491E-2</v>
      </c>
      <c r="G35" s="28"/>
      <c r="H35" s="28"/>
      <c r="I35" s="29"/>
      <c r="J35" s="27">
        <v>730</v>
      </c>
      <c r="K35" s="27">
        <v>730</v>
      </c>
      <c r="L35" s="28">
        <f t="shared" si="3"/>
        <v>0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808</v>
      </c>
      <c r="E37" s="27">
        <v>936</v>
      </c>
      <c r="F37" s="28">
        <f t="shared" si="2"/>
        <v>-0.13675213675213671</v>
      </c>
      <c r="G37" s="28"/>
      <c r="H37" s="28"/>
      <c r="I37" s="29"/>
      <c r="J37" s="27">
        <v>2214</v>
      </c>
      <c r="K37" s="27">
        <v>2588</v>
      </c>
      <c r="L37" s="28">
        <f t="shared" si="3"/>
        <v>-0.1445131375579598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12390</v>
      </c>
      <c r="E39" s="33">
        <f>SUM(E29:E37)</f>
        <v>13498</v>
      </c>
      <c r="F39" s="34">
        <f t="shared" si="2"/>
        <v>-8.2086234997777452E-2</v>
      </c>
      <c r="G39" s="34"/>
      <c r="H39" s="34"/>
      <c r="I39" s="29"/>
      <c r="J39" s="33">
        <f>SUM(J29:J37)</f>
        <v>33228</v>
      </c>
      <c r="K39" s="33">
        <f>SUM(K29:K37)</f>
        <v>37281</v>
      </c>
      <c r="L39" s="34">
        <f t="shared" si="3"/>
        <v>-0.10871489498672249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4070</v>
      </c>
      <c r="E44" s="27">
        <v>3744</v>
      </c>
      <c r="F44" s="28">
        <f>+D44/E44-1</f>
        <v>8.7072649572649485E-2</v>
      </c>
      <c r="G44" s="28"/>
      <c r="H44" s="28"/>
      <c r="I44" s="29"/>
      <c r="J44" s="27">
        <v>10829</v>
      </c>
      <c r="K44" s="27">
        <v>10753</v>
      </c>
      <c r="L44" s="28">
        <f>+J44/K44-1</f>
        <v>7.0677950339439466E-3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84.6</v>
      </c>
      <c r="E46" s="27">
        <v>80.900000000000006</v>
      </c>
      <c r="F46" s="28">
        <f t="shared" ref="F46:F54" si="4">+D46/E46-1</f>
        <v>4.5735475896167888E-2</v>
      </c>
      <c r="G46" s="28"/>
      <c r="H46" s="28"/>
      <c r="I46" s="29"/>
      <c r="J46" s="27">
        <v>203.6</v>
      </c>
      <c r="K46" s="27">
        <v>214.5</v>
      </c>
      <c r="L46" s="28">
        <f t="shared" ref="L46:L54" si="5">+J46/K46-1</f>
        <v>-5.0815850815850827E-2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22.1</v>
      </c>
      <c r="E48" s="27">
        <v>29.3</v>
      </c>
      <c r="F48" s="28">
        <f t="shared" si="4"/>
        <v>-0.24573378839590443</v>
      </c>
      <c r="G48" s="28"/>
      <c r="H48" s="28"/>
      <c r="I48" s="29"/>
      <c r="J48" s="27">
        <v>56.7</v>
      </c>
      <c r="K48" s="27">
        <v>66.5</v>
      </c>
      <c r="L48" s="28">
        <f t="shared" si="5"/>
        <v>-0.14736842105263148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12.8</v>
      </c>
      <c r="E50" s="27">
        <v>14.9</v>
      </c>
      <c r="F50" s="28">
        <f t="shared" si="4"/>
        <v>-0.14093959731543626</v>
      </c>
      <c r="G50" s="28"/>
      <c r="H50" s="28"/>
      <c r="I50" s="29"/>
      <c r="J50" s="27">
        <v>39.9</v>
      </c>
      <c r="K50" s="27">
        <v>45</v>
      </c>
      <c r="L50" s="28">
        <f t="shared" si="5"/>
        <v>-0.1133333333333334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21.4</v>
      </c>
      <c r="E52" s="27">
        <v>27</v>
      </c>
      <c r="F52" s="28">
        <f t="shared" si="4"/>
        <v>-0.20740740740740748</v>
      </c>
      <c r="G52" s="28"/>
      <c r="H52" s="28"/>
      <c r="I52" s="29"/>
      <c r="J52" s="27">
        <v>66.599999999999994</v>
      </c>
      <c r="K52" s="27">
        <v>74.7</v>
      </c>
      <c r="L52" s="28">
        <f t="shared" si="5"/>
        <v>-0.10843373493975916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4210.9000000000005</v>
      </c>
      <c r="E54" s="33">
        <f>SUM(E44:E52)</f>
        <v>3896.1000000000004</v>
      </c>
      <c r="F54" s="34">
        <f t="shared" si="4"/>
        <v>8.0798747465414156E-2</v>
      </c>
      <c r="G54" s="34"/>
      <c r="H54" s="34"/>
      <c r="I54" s="29"/>
      <c r="J54" s="33">
        <f>SUM(J44:J52)</f>
        <v>11195.800000000001</v>
      </c>
      <c r="K54" s="33">
        <f>SUM(K44:K52)</f>
        <v>11153.7</v>
      </c>
      <c r="L54" s="34">
        <f t="shared" si="5"/>
        <v>3.7745322180084973E-3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8296</v>
      </c>
      <c r="E59" s="27">
        <v>7336</v>
      </c>
      <c r="F59" s="28">
        <f>+D59/E59-1</f>
        <v>0.13086150490730653</v>
      </c>
      <c r="G59" s="28"/>
      <c r="H59" s="28"/>
      <c r="I59" s="29"/>
      <c r="J59" s="27">
        <v>23690</v>
      </c>
      <c r="K59" s="27">
        <v>23023</v>
      </c>
      <c r="L59" s="28">
        <f>+J59/K59-1</f>
        <v>2.8971028971028989E-2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1315+1314</f>
        <v>2629</v>
      </c>
      <c r="E61" s="27">
        <f>1176+1178</f>
        <v>2354</v>
      </c>
      <c r="F61" s="28">
        <f t="shared" ref="F61:F63" si="6">+D61/E61-1</f>
        <v>0.11682242990654212</v>
      </c>
      <c r="G61" s="28"/>
      <c r="H61" s="28"/>
      <c r="I61" s="29"/>
      <c r="J61" s="27">
        <f>3525+3516</f>
        <v>7041</v>
      </c>
      <c r="K61" s="27">
        <f>3249+3241</f>
        <v>6490</v>
      </c>
      <c r="L61" s="28">
        <f t="shared" ref="L61:L63" si="7">+J61/K61-1</f>
        <v>8.4899845916795114E-2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10925</v>
      </c>
      <c r="E63" s="33">
        <f>SUM(E59:E61)</f>
        <v>9690</v>
      </c>
      <c r="F63" s="34">
        <f t="shared" si="6"/>
        <v>0.12745098039215685</v>
      </c>
      <c r="G63" s="34"/>
      <c r="H63" s="34"/>
      <c r="I63" s="29"/>
      <c r="J63" s="33">
        <f>SUM(J59:J61)</f>
        <v>30731</v>
      </c>
      <c r="K63" s="33">
        <f>SUM(K59:K61)</f>
        <v>29513</v>
      </c>
      <c r="L63" s="34">
        <f t="shared" si="7"/>
        <v>4.126994883610613E-2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 2014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2015-04-14T16:18:12Z</cp:lastPrinted>
  <dcterms:created xsi:type="dcterms:W3CDTF">2012-09-06T08:36:43Z</dcterms:created>
  <dcterms:modified xsi:type="dcterms:W3CDTF">2015-04-15T11:08:35Z</dcterms:modified>
</cp:coreProperties>
</file>