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xr:revisionPtr revIDLastSave="0" documentId="13_ncr:1_{E1C68032-2F4D-46F8-9DA7-428500661DB3}" xr6:coauthVersionLast="31" xr6:coauthVersionMax="31" xr10:uidLastSave="{00000000-0000-0000-0000-000000000000}"/>
  <bookViews>
    <workbookView xWindow="0" yWindow="0" windowWidth="25125" windowHeight="14235" xr2:uid="{00000000-000D-0000-FFFF-FFFF00000000}"/>
  </bookViews>
  <sheets>
    <sheet name="APR 2017" sheetId="9" r:id="rId1"/>
  </sheets>
  <definedNames>
    <definedName name="_xlnm.Print_Area" localSheetId="0">'APR 2017'!$A$1:$N$63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<sst xmlns="http://schemas.openxmlformats.org/spreadsheetml/2006/main" count="30" uniqueCount="16">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</sst>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N63" sqref="N63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649973</v>
      </c>
      <c r="E12" s="27">
        <v>618915</v>
      </c>
      <c r="F12" s="28">
        <f>+D12/E12-1</f>
        <v>5.0181365777206777E-2</v>
      </c>
      <c r="G12" s="28"/>
      <c r="H12" s="28"/>
      <c r="I12" s="29"/>
      <c r="J12" s="27">
        <v>2436991</v>
      </c>
      <c r="K12" s="27">
        <v>2182817</v>
      </c>
      <c r="L12" s="28">
        <f>+J12/K12-1</f>
        <v>0.11644310998127638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30178</v>
      </c>
      <c r="E14" s="27">
        <v>30735</v>
      </c>
      <c r="F14" s="28">
        <f t="shared" ref="F14:F22" si="0">+D14/E14-1</f>
        <v>-1.8122661460875267E-2</v>
      </c>
      <c r="G14" s="28"/>
      <c r="H14" s="28"/>
      <c r="I14" s="29"/>
      <c r="J14" s="27">
        <v>115673</v>
      </c>
      <c r="K14" s="27">
        <v>119305</v>
      </c>
      <c r="L14" s="28">
        <f t="shared" ref="L14:L22" si="1">+J14/K14-1</f>
        <v>-3.0442982272327224E-2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16957</v>
      </c>
      <c r="E16" s="27">
        <v>16688</v>
      </c>
      <c r="F16" s="28">
        <f t="shared" si="0"/>
        <v>1.6119367209971314E-2</v>
      </c>
      <c r="G16" s="28"/>
      <c r="H16" s="28"/>
      <c r="I16" s="29"/>
      <c r="J16" s="27">
        <v>67374</v>
      </c>
      <c r="K16" s="27">
        <v>62659</v>
      </c>
      <c r="L16" s="28">
        <f t="shared" si="1"/>
        <v>7.5248567643913855E-2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8221</v>
      </c>
      <c r="E18" s="27">
        <v>7397</v>
      </c>
      <c r="F18" s="28">
        <f t="shared" si="0"/>
        <v>0.11139651209949974</v>
      </c>
      <c r="G18" s="28"/>
      <c r="H18" s="28"/>
      <c r="I18" s="29"/>
      <c r="J18" s="27">
        <v>28529</v>
      </c>
      <c r="K18" s="27">
        <v>27814</v>
      </c>
      <c r="L18" s="28">
        <f t="shared" si="1"/>
        <v>2.570647875170784E-2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7520</v>
      </c>
      <c r="E20" s="27">
        <v>6399</v>
      </c>
      <c r="F20" s="28">
        <f t="shared" si="0"/>
        <v>0.17518362244100638</v>
      </c>
      <c r="G20" s="28"/>
      <c r="H20" s="28"/>
      <c r="I20" s="29"/>
      <c r="J20" s="27">
        <v>26684</v>
      </c>
      <c r="K20" s="27">
        <v>26115</v>
      </c>
      <c r="L20" s="28">
        <f t="shared" si="1"/>
        <v>2.1788244304039805E-2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712849</v>
      </c>
      <c r="E22" s="33">
        <f>SUM(E12:E20)</f>
        <v>680134</v>
      </c>
      <c r="F22" s="34">
        <f t="shared" si="0"/>
        <v>4.8100815427548183E-2</v>
      </c>
      <c r="G22" s="34"/>
      <c r="H22" s="34"/>
      <c r="I22" s="29"/>
      <c r="J22" s="33">
        <f>SUM(J12:J20)</f>
        <v>2675251</v>
      </c>
      <c r="K22" s="33">
        <f>SUM(K12:K20)</f>
        <v>2418710</v>
      </c>
      <c r="L22" s="34">
        <f t="shared" si="1"/>
        <v>0.10606521658239298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9271</v>
      </c>
      <c r="E28" s="27">
        <v>6775</v>
      </c>
      <c r="F28" s="28">
        <f>+D28/E28-1</f>
        <v>0.36841328413284136</v>
      </c>
      <c r="G28" s="28"/>
      <c r="H28" s="28"/>
      <c r="I28" s="29"/>
      <c r="J28" s="27">
        <v>28852</v>
      </c>
      <c r="K28" s="27">
        <v>25775</v>
      </c>
      <c r="L28" s="28">
        <f>+J28/K28-1</f>
        <v>0.11937924345295836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5457</v>
      </c>
      <c r="E30" s="27">
        <v>3572</v>
      </c>
      <c r="F30" s="28">
        <f t="shared" ref="F30:F38" si="2">+D30/E30-1</f>
        <v>0.52771556550951848</v>
      </c>
      <c r="G30" s="28"/>
      <c r="H30" s="28"/>
      <c r="I30" s="29"/>
      <c r="J30" s="27">
        <v>18691</v>
      </c>
      <c r="K30" s="27">
        <v>18948</v>
      </c>
      <c r="L30" s="28">
        <f t="shared" ref="L30:L38" si="3">+J30/K30-1</f>
        <v>-1.3563436774329696E-2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1225</v>
      </c>
      <c r="E32" s="27">
        <v>1214</v>
      </c>
      <c r="F32" s="28">
        <f t="shared" si="2"/>
        <v>9.0609555189455904E-3</v>
      </c>
      <c r="G32" s="28"/>
      <c r="H32" s="28"/>
      <c r="I32" s="29"/>
      <c r="J32" s="27">
        <v>4037</v>
      </c>
      <c r="K32" s="27">
        <v>4780</v>
      </c>
      <c r="L32" s="28">
        <f t="shared" si="3"/>
        <v>-0.15543933054393311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263</v>
      </c>
      <c r="E34" s="27">
        <v>214</v>
      </c>
      <c r="F34" s="28">
        <f t="shared" si="2"/>
        <v>0.22897196261682251</v>
      </c>
      <c r="G34" s="28"/>
      <c r="H34" s="28"/>
      <c r="I34" s="29"/>
      <c r="J34" s="27">
        <v>892</v>
      </c>
      <c r="K34" s="27">
        <v>864</v>
      </c>
      <c r="L34" s="28">
        <f t="shared" si="3"/>
        <v>3.240740740740744E-2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999</v>
      </c>
      <c r="E36" s="27">
        <v>718</v>
      </c>
      <c r="F36" s="28">
        <f t="shared" si="2"/>
        <v>0.39136490250696387</v>
      </c>
      <c r="G36" s="28"/>
      <c r="H36" s="28"/>
      <c r="I36" s="29"/>
      <c r="J36" s="27">
        <v>3645</v>
      </c>
      <c r="K36" s="27">
        <v>3398</v>
      </c>
      <c r="L36" s="28">
        <f t="shared" si="3"/>
        <v>7.2689817539729251E-2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17215</v>
      </c>
      <c r="E38" s="33">
        <f>SUM(E28:E36)</f>
        <v>12493</v>
      </c>
      <c r="F38" s="34">
        <f t="shared" si="2"/>
        <v>0.37797166413191396</v>
      </c>
      <c r="G38" s="34"/>
      <c r="H38" s="34"/>
      <c r="I38" s="29"/>
      <c r="J38" s="33">
        <f>SUM(J28:J36)</f>
        <v>56117</v>
      </c>
      <c r="K38" s="33">
        <f>SUM(K28:K36)</f>
        <v>53765</v>
      </c>
      <c r="L38" s="34">
        <f t="shared" si="3"/>
        <v>4.3745931367990432E-2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4616</v>
      </c>
      <c r="E43" s="27">
        <v>4209</v>
      </c>
      <c r="F43" s="28">
        <f>+D43/E43-1</f>
        <v>9.6697552862912817E-2</v>
      </c>
      <c r="G43" s="28"/>
      <c r="H43" s="28"/>
      <c r="I43" s="29"/>
      <c r="J43" s="27">
        <v>19623</v>
      </c>
      <c r="K43" s="27">
        <v>16246</v>
      </c>
      <c r="L43" s="28">
        <f>+J43/K43-1</f>
        <v>0.20786655176658875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43.7</v>
      </c>
      <c r="E45" s="27">
        <v>63.9</v>
      </c>
      <c r="F45" s="28">
        <f t="shared" ref="F45:F53" si="4">+D45/E45-1</f>
        <v>-0.3161189358372456</v>
      </c>
      <c r="G45" s="28"/>
      <c r="H45" s="28"/>
      <c r="I45" s="29"/>
      <c r="J45" s="27">
        <v>249.1</v>
      </c>
      <c r="K45" s="27">
        <v>242</v>
      </c>
      <c r="L45" s="28">
        <f t="shared" ref="L45:L53" si="5">+J45/K45-1</f>
        <v>2.9338842975206614E-2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20</v>
      </c>
      <c r="E47" s="27">
        <v>23.2</v>
      </c>
      <c r="F47" s="28">
        <f t="shared" si="4"/>
        <v>-0.13793103448275856</v>
      </c>
      <c r="G47" s="28"/>
      <c r="H47" s="28"/>
      <c r="I47" s="29"/>
      <c r="J47" s="27">
        <v>95.1</v>
      </c>
      <c r="K47" s="27">
        <v>85.8</v>
      </c>
      <c r="L47" s="28">
        <f t="shared" si="5"/>
        <v>0.10839160839160833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8.6999999999999993</v>
      </c>
      <c r="E49" s="27">
        <v>12.6</v>
      </c>
      <c r="F49" s="28">
        <f t="shared" si="4"/>
        <v>-0.30952380952380953</v>
      </c>
      <c r="G49" s="28"/>
      <c r="H49" s="28"/>
      <c r="I49" s="29"/>
      <c r="J49" s="27">
        <v>40</v>
      </c>
      <c r="K49" s="27">
        <v>50.4</v>
      </c>
      <c r="L49" s="28">
        <f t="shared" si="5"/>
        <v>-0.20634920634920628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4.7</v>
      </c>
      <c r="E51" s="27">
        <v>20</v>
      </c>
      <c r="F51" s="28">
        <f t="shared" si="4"/>
        <v>-0.76500000000000001</v>
      </c>
      <c r="G51" s="28"/>
      <c r="H51" s="28"/>
      <c r="I51" s="29"/>
      <c r="J51" s="27">
        <v>56.1</v>
      </c>
      <c r="K51" s="27">
        <v>78.8</v>
      </c>
      <c r="L51" s="28">
        <f t="shared" si="5"/>
        <v>-0.28807106598984766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4693.0999999999995</v>
      </c>
      <c r="E53" s="33">
        <f>SUM(E43:E51)</f>
        <v>4328.7</v>
      </c>
      <c r="F53" s="34">
        <f t="shared" si="4"/>
        <v>8.4182318016956525E-2</v>
      </c>
      <c r="G53" s="34"/>
      <c r="H53" s="34"/>
      <c r="I53" s="29"/>
      <c r="J53" s="33">
        <f>SUM(J43:J51)</f>
        <v>20063.299999999996</v>
      </c>
      <c r="K53" s="33">
        <f>SUM(K43:K51)</f>
        <v>16703</v>
      </c>
      <c r="L53" s="34">
        <f t="shared" si="5"/>
        <v>0.20117942884511741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9359</v>
      </c>
      <c r="E58" s="27">
        <v>8790</v>
      </c>
      <c r="F58" s="28">
        <f>+D58/E58-1</f>
        <v>6.473265073947676E-2</v>
      </c>
      <c r="G58" s="28"/>
      <c r="H58" s="28"/>
      <c r="I58" s="29"/>
      <c r="J58" s="27">
        <v>36319</v>
      </c>
      <c r="K58" s="27">
        <v>33407</v>
      </c>
      <c r="L58" s="28">
        <f>+J58/K58-1</f>
        <v>8.7167360134103644E-2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4997</v>
      </c>
      <c r="E60" s="27">
        <v>4556</v>
      </c>
      <c r="F60" s="28">
        <f t="shared" ref="F60:F62" si="6">+D60/E60-1</f>
        <v>9.679543459174722E-2</v>
      </c>
      <c r="G60" s="28"/>
      <c r="H60" s="28"/>
      <c r="I60" s="29"/>
      <c r="J60" s="27">
        <v>18298</v>
      </c>
      <c r="K60" s="27">
        <v>16331</v>
      </c>
      <c r="L60" s="28">
        <f t="shared" ref="L60:L62" si="7">+J60/K60-1</f>
        <v>0.12044577796828126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14356</v>
      </c>
      <c r="E62" s="33">
        <f>SUM(E58:E60)</f>
        <v>13346</v>
      </c>
      <c r="F62" s="34">
        <f t="shared" si="6"/>
        <v>7.5678105799490414E-2</v>
      </c>
      <c r="G62" s="34"/>
      <c r="H62" s="34"/>
      <c r="I62" s="29"/>
      <c r="J62" s="33">
        <f>SUM(J58:J60)</f>
        <v>54617</v>
      </c>
      <c r="K62" s="33">
        <f>SUM(K58:K60)</f>
        <v>49738</v>
      </c>
      <c r="L62" s="34">
        <f t="shared" si="7"/>
        <v>9.8094012626161131E-2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2017</vt:lpstr>
      <vt:lpstr>'APR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Eydís Ása Þórðardóttir</cp:lastModifiedBy>
  <cp:lastPrinted>2018-05-17T13:14:46Z</cp:lastPrinted>
  <dcterms:created xsi:type="dcterms:W3CDTF">2012-09-06T08:36:43Z</dcterms:created>
  <dcterms:modified xsi:type="dcterms:W3CDTF">2018-05-17T13:16:49Z</dcterms:modified>
</cp:coreProperties>
</file>