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9\"/>
    </mc:Choice>
  </mc:AlternateContent>
  <xr:revisionPtr revIDLastSave="0" documentId="13_ncr:1_{F57C136C-2031-402F-B86E-CBBCED4B9A16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MAI 2019" sheetId="9" r:id="rId1"/>
  </sheets>
  <definedNames>
    <definedName name="_xlnm.Print_Area" localSheetId="0">'MAI 2019'!$A$1:$N$63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<sst xmlns="http://schemas.openxmlformats.org/spreadsheetml/2006/main" count="30" uniqueCount="16">
  <si>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</si>
  <si>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</si>
  <si>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</si>
  <si>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</si>
  <si>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</si>
  <si>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</si>
  <si>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</si>
  <si>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</si>
  <si>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</si>
  <si>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</si>
  <si>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</si>
  <si>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</si>
  <si>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</si>
  <si>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</si>
  <si>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</si>
  <si>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MAÍ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</si>
</sst>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46" zoomScale="115" zoomScaleNormal="115" zoomScalePageLayoutView="150" workbookViewId="0">
      <selection activeCell="P55" sqref="P55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1"/>
      <c r="D1" s="41"/>
      <c r="E1" s="41"/>
      <c r="F1" s="41"/>
      <c r="G1" s="41"/>
    </row>
    <row r="2" spans="1:18" ht="17.149999999999999" customHeight="1" x14ac:dyDescent="0.3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6</v>
      </c>
      <c r="G10" s="25"/>
      <c r="H10" s="25"/>
      <c r="I10" s="22"/>
      <c r="J10" s="25">
        <v>2019</v>
      </c>
      <c r="K10" s="25">
        <v>2018</v>
      </c>
      <c r="L10" s="25" t="s">
        <v>6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2</v>
      </c>
      <c r="D12" s="27">
        <v>580701</v>
      </c>
      <c r="E12" s="27">
        <v>834382</v>
      </c>
      <c r="F12" s="28">
        <f>+D12/E12-1</f>
        <v>-0.30403460285576633</v>
      </c>
      <c r="G12" s="28"/>
      <c r="H12" s="28"/>
      <c r="I12" s="29"/>
      <c r="J12" s="27">
        <v>2685486</v>
      </c>
      <c r="K12" s="27">
        <v>3271373</v>
      </c>
      <c r="L12" s="28">
        <f>+J12/K12-1</f>
        <v>-0.17909513834099622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10</v>
      </c>
      <c r="D14" s="27">
        <v>31017</v>
      </c>
      <c r="E14" s="27">
        <v>34370</v>
      </c>
      <c r="F14" s="28">
        <f t="shared" ref="F14:F22" si="0">+D14/E14-1</f>
        <v>-9.7556008146639561E-2</v>
      </c>
      <c r="G14" s="28"/>
      <c r="H14" s="28"/>
      <c r="I14" s="29"/>
      <c r="J14" s="27">
        <v>133022</v>
      </c>
      <c r="K14" s="27">
        <v>150043</v>
      </c>
      <c r="L14" s="28">
        <f t="shared" ref="L14:L22" si="1">+J14/K14-1</f>
        <v>-0.11344081363342506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16360</v>
      </c>
      <c r="E16" s="27">
        <v>16317</v>
      </c>
      <c r="F16" s="28">
        <f t="shared" si="0"/>
        <v>2.6352883495741608E-3</v>
      </c>
      <c r="G16" s="28"/>
      <c r="H16" s="28"/>
      <c r="I16" s="29"/>
      <c r="J16" s="27">
        <v>79414</v>
      </c>
      <c r="K16" s="27">
        <v>84193</v>
      </c>
      <c r="L16" s="28">
        <f t="shared" si="1"/>
        <v>-5.676243868255082E-2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3</v>
      </c>
      <c r="D18" s="27">
        <v>7599</v>
      </c>
      <c r="E18" s="27">
        <v>8714</v>
      </c>
      <c r="F18" s="28">
        <f t="shared" si="0"/>
        <v>-0.1279550149185219</v>
      </c>
      <c r="G18" s="28"/>
      <c r="H18" s="28"/>
      <c r="I18" s="29"/>
      <c r="J18" s="27">
        <v>32592</v>
      </c>
      <c r="K18" s="27">
        <v>38085</v>
      </c>
      <c r="L18" s="28">
        <f t="shared" si="1"/>
        <v>-0.14423001181567541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4</v>
      </c>
      <c r="D20" s="27">
        <v>7989</v>
      </c>
      <c r="E20" s="27">
        <v>8753</v>
      </c>
      <c r="F20" s="28">
        <f t="shared" si="0"/>
        <v>-8.7284359648120646E-2</v>
      </c>
      <c r="G20" s="28"/>
      <c r="H20" s="28"/>
      <c r="I20" s="29"/>
      <c r="J20" s="27">
        <v>32945</v>
      </c>
      <c r="K20" s="27">
        <v>42426</v>
      </c>
      <c r="L20" s="28">
        <f t="shared" si="1"/>
        <v>-0.22347145618252962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5</v>
      </c>
      <c r="D22" s="33">
        <f>SUM(D12:D20)</f>
        <v>643666</v>
      </c>
      <c r="E22" s="33">
        <f>SUM(E12:E20)</f>
        <v>902536</v>
      </c>
      <c r="F22" s="34">
        <f t="shared" si="0"/>
        <v>-0.28682512387317516</v>
      </c>
      <c r="G22" s="34"/>
      <c r="H22" s="34"/>
      <c r="I22" s="29"/>
      <c r="J22" s="33">
        <f>SUM(J12:J20)</f>
        <v>2963459</v>
      </c>
      <c r="K22" s="33">
        <f>SUM(K12:K20)</f>
        <v>3586120</v>
      </c>
      <c r="L22" s="34">
        <f t="shared" si="1"/>
        <v>-0.17363083220862663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2</v>
      </c>
      <c r="D28" s="27">
        <v>7644</v>
      </c>
      <c r="E28" s="27">
        <v>9421</v>
      </c>
      <c r="F28" s="28">
        <f>+D28/E28-1</f>
        <v>-0.18862116548137142</v>
      </c>
      <c r="G28" s="28"/>
      <c r="H28" s="28"/>
      <c r="I28" s="29"/>
      <c r="J28" s="27">
        <v>33172</v>
      </c>
      <c r="K28" s="27">
        <v>38273</v>
      </c>
      <c r="L28" s="28">
        <f>+J28/K28-1</f>
        <v>-0.1332793353016487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10</v>
      </c>
      <c r="D30" s="27">
        <v>6732</v>
      </c>
      <c r="E30" s="27">
        <v>5125</v>
      </c>
      <c r="F30" s="28">
        <f t="shared" ref="F30:F38" si="2">+D30/E30-1</f>
        <v>0.31356097560975615</v>
      </c>
      <c r="G30" s="28"/>
      <c r="H30" s="28"/>
      <c r="I30" s="29"/>
      <c r="J30" s="27">
        <v>24010</v>
      </c>
      <c r="K30" s="27">
        <v>24800</v>
      </c>
      <c r="L30" s="28">
        <f t="shared" ref="L30:L38" si="3">+J30/K30-1</f>
        <v>-3.1854838709677424E-2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1461</v>
      </c>
      <c r="E32" s="27">
        <v>1487</v>
      </c>
      <c r="F32" s="28">
        <f t="shared" si="2"/>
        <v>-1.7484868863483549E-2</v>
      </c>
      <c r="G32" s="28"/>
      <c r="H32" s="28"/>
      <c r="I32" s="29"/>
      <c r="J32" s="27">
        <v>5398</v>
      </c>
      <c r="K32" s="27">
        <v>5661</v>
      </c>
      <c r="L32" s="28">
        <f t="shared" si="3"/>
        <v>-4.6458222928811188E-2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3</v>
      </c>
      <c r="D34" s="27">
        <v>293</v>
      </c>
      <c r="E34" s="27">
        <v>289</v>
      </c>
      <c r="F34" s="28">
        <f t="shared" si="2"/>
        <v>1.384083044982698E-2</v>
      </c>
      <c r="G34" s="28"/>
      <c r="H34" s="28"/>
      <c r="I34" s="29"/>
      <c r="J34" s="27">
        <v>1256</v>
      </c>
      <c r="K34" s="27">
        <v>1163</v>
      </c>
      <c r="L34" s="28">
        <f t="shared" si="3"/>
        <v>7.9965606190885552E-2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4</v>
      </c>
      <c r="D36" s="27">
        <v>1193</v>
      </c>
      <c r="E36" s="27">
        <v>1185</v>
      </c>
      <c r="F36" s="28">
        <f t="shared" si="2"/>
        <v>6.7510548523206371E-3</v>
      </c>
      <c r="G36" s="28"/>
      <c r="H36" s="28"/>
      <c r="I36" s="29"/>
      <c r="J36" s="27">
        <v>4370</v>
      </c>
      <c r="K36" s="27">
        <v>5034</v>
      </c>
      <c r="L36" s="28">
        <f t="shared" si="3"/>
        <v>-0.13190305919745726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5</v>
      </c>
      <c r="D38" s="33">
        <f>SUM(D28:D36)</f>
        <v>17323</v>
      </c>
      <c r="E38" s="33">
        <f>SUM(E28:E36)</f>
        <v>17507</v>
      </c>
      <c r="F38" s="34">
        <f t="shared" si="2"/>
        <v>-1.0510081681613048E-2</v>
      </c>
      <c r="G38" s="34"/>
      <c r="H38" s="34"/>
      <c r="I38" s="29"/>
      <c r="J38" s="33">
        <f>SUM(J28:J36)</f>
        <v>68206</v>
      </c>
      <c r="K38" s="33">
        <f>SUM(K28:K36)</f>
        <v>74931</v>
      </c>
      <c r="L38" s="34">
        <f t="shared" si="3"/>
        <v>-8.9749235963753282E-2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2</v>
      </c>
      <c r="D43" s="27">
        <v>4794</v>
      </c>
      <c r="E43" s="27">
        <v>4940</v>
      </c>
      <c r="F43" s="28">
        <f>+D43/E43-1</f>
        <v>-2.9554655870445368E-2</v>
      </c>
      <c r="G43" s="28"/>
      <c r="H43" s="28"/>
      <c r="I43" s="29"/>
      <c r="J43" s="27">
        <v>23705</v>
      </c>
      <c r="K43" s="27">
        <v>24562</v>
      </c>
      <c r="L43" s="28">
        <f>+J43/K43-1</f>
        <v>-3.4891295497109343E-2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10</v>
      </c>
      <c r="D45" s="39">
        <v>56.9</v>
      </c>
      <c r="E45" s="39">
        <v>64.7</v>
      </c>
      <c r="F45" s="28">
        <f t="shared" ref="F45:F53" si="4">+D45/E45-1</f>
        <v>-0.12055641421947461</v>
      </c>
      <c r="G45" s="28"/>
      <c r="H45" s="28"/>
      <c r="I45" s="29"/>
      <c r="J45" s="39">
        <v>268</v>
      </c>
      <c r="K45" s="39">
        <v>325.89999999999998</v>
      </c>
      <c r="L45" s="28">
        <f t="shared" ref="L45:L53" si="5">+J45/K45-1</f>
        <v>-0.17766185946609381</v>
      </c>
      <c r="M45" s="15"/>
      <c r="N45" s="3"/>
      <c r="O45" s="3"/>
    </row>
    <row r="46" spans="1:15" ht="3" customHeight="1" x14ac:dyDescent="0.3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39">
        <v>23.6</v>
      </c>
      <c r="E47" s="39">
        <v>21.1</v>
      </c>
      <c r="F47" s="28">
        <f t="shared" si="4"/>
        <v>0.11848341232227488</v>
      </c>
      <c r="G47" s="28"/>
      <c r="H47" s="28"/>
      <c r="I47" s="29"/>
      <c r="J47" s="39">
        <v>104.1</v>
      </c>
      <c r="K47" s="39">
        <v>128.6</v>
      </c>
      <c r="L47" s="28">
        <f t="shared" si="5"/>
        <v>-0.19051321928460341</v>
      </c>
      <c r="M47" s="15"/>
      <c r="N47" s="3"/>
      <c r="O47" s="3"/>
    </row>
    <row r="48" spans="1:15" ht="3" customHeight="1" x14ac:dyDescent="0.3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5">
      <c r="A49" s="3"/>
      <c r="B49" s="3"/>
      <c r="C49" s="30" t="s">
        <v>3</v>
      </c>
      <c r="D49" s="39">
        <v>10.8</v>
      </c>
      <c r="E49" s="39">
        <v>11.1</v>
      </c>
      <c r="F49" s="28">
        <f t="shared" si="4"/>
        <v>-2.7027027027026973E-2</v>
      </c>
      <c r="G49" s="28"/>
      <c r="H49" s="28"/>
      <c r="I49" s="29"/>
      <c r="J49" s="39">
        <v>46.9</v>
      </c>
      <c r="K49" s="39">
        <v>51.1</v>
      </c>
      <c r="L49" s="28">
        <f t="shared" si="5"/>
        <v>-8.2191780821917915E-2</v>
      </c>
      <c r="M49" s="15"/>
      <c r="N49" s="3"/>
      <c r="O49" s="3"/>
    </row>
    <row r="50" spans="1:17" ht="3" customHeight="1" x14ac:dyDescent="0.3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5">
      <c r="A51" s="3"/>
      <c r="B51" s="3"/>
      <c r="C51" s="30" t="s">
        <v>4</v>
      </c>
      <c r="D51" s="39">
        <v>16.100000000000001</v>
      </c>
      <c r="E51" s="39">
        <v>19.8</v>
      </c>
      <c r="F51" s="28">
        <f t="shared" si="4"/>
        <v>-0.18686868686868685</v>
      </c>
      <c r="G51" s="28"/>
      <c r="H51" s="28"/>
      <c r="I51" s="29"/>
      <c r="J51" s="39">
        <v>84.5</v>
      </c>
      <c r="K51" s="39">
        <v>88.9</v>
      </c>
      <c r="L51" s="28">
        <f t="shared" si="5"/>
        <v>-4.9493813273340903E-2</v>
      </c>
      <c r="M51" s="15"/>
      <c r="N51" s="3"/>
      <c r="O51" s="3"/>
    </row>
    <row r="52" spans="1:17" ht="3" customHeight="1" x14ac:dyDescent="0.3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5</v>
      </c>
      <c r="D53" s="33">
        <f>SUM(D43:D51)</f>
        <v>4901.4000000000005</v>
      </c>
      <c r="E53" s="33">
        <f>SUM(E43:E51)</f>
        <v>5056.7000000000007</v>
      </c>
      <c r="F53" s="34">
        <f t="shared" si="4"/>
        <v>-3.0711728993216947E-2</v>
      </c>
      <c r="G53" s="34"/>
      <c r="H53" s="34"/>
      <c r="I53" s="29"/>
      <c r="J53" s="33">
        <f>SUM(J43:J51)</f>
        <v>24208.5</v>
      </c>
      <c r="K53" s="33">
        <f>SUM(K43:K51)</f>
        <v>25156.5</v>
      </c>
      <c r="L53" s="34">
        <f t="shared" si="5"/>
        <v>-3.76840975493411E-2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8</v>
      </c>
      <c r="D58" s="27">
        <v>10210</v>
      </c>
      <c r="E58" s="27">
        <v>11752</v>
      </c>
      <c r="F58" s="28">
        <f>+D58/E58-1</f>
        <v>-0.13121170864533693</v>
      </c>
      <c r="G58" s="28"/>
      <c r="H58" s="28"/>
      <c r="I58" s="29"/>
      <c r="J58" s="27">
        <v>45264</v>
      </c>
      <c r="K58" s="27">
        <v>48068</v>
      </c>
      <c r="L58" s="28">
        <f>+J58/K58-1</f>
        <v>-5.8334026795373251E-2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11</v>
      </c>
      <c r="D60" s="27">
        <v>4614</v>
      </c>
      <c r="E60" s="27">
        <v>6208</v>
      </c>
      <c r="F60" s="28">
        <f t="shared" ref="F60:F62" si="6">+D60/E60-1</f>
        <v>-0.25676546391752575</v>
      </c>
      <c r="G60" s="28"/>
      <c r="H60" s="28"/>
      <c r="I60" s="29"/>
      <c r="J60" s="27">
        <v>20973</v>
      </c>
      <c r="K60" s="27">
        <v>24506</v>
      </c>
      <c r="L60" s="28">
        <f t="shared" ref="L60:L62" si="7">+J60/K60-1</f>
        <v>-0.14416877499387903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5</v>
      </c>
      <c r="D62" s="33">
        <f>SUM(D58:D60)</f>
        <v>14824</v>
      </c>
      <c r="E62" s="33">
        <f>SUM(E58:E60)</f>
        <v>17960</v>
      </c>
      <c r="F62" s="34">
        <f t="shared" si="6"/>
        <v>-0.17461024498886413</v>
      </c>
      <c r="G62" s="34"/>
      <c r="H62" s="34"/>
      <c r="I62" s="29"/>
      <c r="J62" s="33">
        <f>SUM(J58:J60)</f>
        <v>66237</v>
      </c>
      <c r="K62" s="33">
        <f>SUM(K58:K60)</f>
        <v>72574</v>
      </c>
      <c r="L62" s="34">
        <f t="shared" si="7"/>
        <v>-8.7317772204921873E-2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 2019</vt:lpstr>
      <vt:lpstr>'MAI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2019-05-12T13:58:44Z</cp:lastPrinted>
  <dcterms:created xsi:type="dcterms:W3CDTF">2012-09-06T08:36:43Z</dcterms:created>
  <dcterms:modified xsi:type="dcterms:W3CDTF">2019-06-14T14:16:02Z</dcterms:modified>
</cp:coreProperties>
</file>