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4/"/>
    </mc:Choice>
  </mc:AlternateContent>
  <xr:revisionPtr revIDLastSave="79" documentId="8_{59A63367-3682-4E05-8780-933FA6A816B9}" xr6:coauthVersionLast="47" xr6:coauthVersionMax="47" xr10:uidLastSave="{855EB5BA-DB43-4ABA-A24E-795645BF8B17}"/>
  <bookViews>
    <workbookView xWindow="-28920" yWindow="-120" windowWidth="29040" windowHeight="17640" xr2:uid="{00000000-000D-0000-FFFF-FFFF00000000}"/>
  </bookViews>
  <sheets>
    <sheet name="MAY 2024" sheetId="9" r:id="rId1"/>
  </sheets>
  <definedNames>
    <definedName name="_xlnm.Print_Area" localSheetId="0">'MAY 2024'!$A$1:$N$63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2" i="9" l="1"/>
  <c r="J62" i="9"/>
  <c r="E62" i="9"/>
  <c r="D62" i="9"/>
  <c r="L60" i="9"/>
  <c r="F60" i="9"/>
  <c r="L58" i="9"/>
  <c r="F58" i="9"/>
  <c r="K53" i="9"/>
  <c r="J53" i="9"/>
  <c r="E53" i="9"/>
  <c r="D53" i="9"/>
  <c r="L51" i="9"/>
  <c r="F51" i="9"/>
  <c r="L49" i="9"/>
  <c r="F49" i="9"/>
  <c r="L47" i="9"/>
  <c r="F47" i="9"/>
  <c r="L45" i="9"/>
  <c r="F45" i="9"/>
  <c r="L43" i="9"/>
  <c r="F43" i="9"/>
  <c r="K38" i="9"/>
  <c r="J38" i="9"/>
  <c r="E38" i="9"/>
  <c r="D38" i="9"/>
  <c r="L36" i="9"/>
  <c r="F36" i="9"/>
  <c r="L34" i="9"/>
  <c r="F34" i="9"/>
  <c r="L32" i="9"/>
  <c r="F32" i="9"/>
  <c r="L30" i="9"/>
  <c r="F30" i="9"/>
  <c r="L28" i="9"/>
  <c r="F28" i="9"/>
  <c r="K22" i="9"/>
  <c r="J22" i="9"/>
  <c r="E22" i="9"/>
  <c r="D22" i="9"/>
  <c r="L20" i="9"/>
  <c r="F20" i="9"/>
  <c r="L18" i="9"/>
  <c r="F18" i="9"/>
  <c r="L16" i="9"/>
  <c r="F16" i="9"/>
  <c r="L14" i="9"/>
  <c r="F14" i="9"/>
  <c r="L12" i="9"/>
  <c r="F12" i="9"/>
  <c r="E10" i="9"/>
  <c r="K10" i="9" s="1"/>
  <c r="D10" i="9"/>
  <c r="J10" i="9" s="1"/>
  <c r="L62" i="9" l="1"/>
  <c r="F62" i="9"/>
  <c r="L53" i="9"/>
  <c r="F53" i="9"/>
  <c r="L38" i="9"/>
  <c r="F38" i="9"/>
  <c r="L22" i="9"/>
  <c r="F22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<sst xmlns="http://schemas.openxmlformats.org/spreadsheetml/2006/main" count="30" uniqueCount="16">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</sst>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0" fontId="16" fillId="0" borderId="0" xfId="1" applyNumberFormat="1" applyFont="1" applyFill="1" applyBorder="1" applyAlignment="1">
      <alignment horizontal="right"/>
    </xf>
    <xf numFmtId="10" fontId="17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64"/>
  <sheetViews>
    <sheetView showGridLines="0" tabSelected="1" showWhiteSpace="0" topLeftCell="A22" zoomScale="115" zoomScaleNormal="115" zoomScalePageLayoutView="150" workbookViewId="0">
      <selection activeCell="K61" sqref="K61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  <col min="16" max="16" width="11.140625" bestFit="1" customWidth="1"/>
  </cols>
  <sheetData>
    <row r="1" spans="3:13" ht="42.95" customHeight="1" x14ac:dyDescent="0.25">
      <c r="C1" s="34"/>
      <c r="D1" s="34"/>
      <c r="E1" s="34"/>
      <c r="F1" s="34"/>
      <c r="G1" s="34"/>
    </row>
    <row r="2" spans="3:13" ht="17.100000000000001" customHeight="1" x14ac:dyDescent="0.25">
      <c r="C2" s="33" t="s">
        <v>11</v>
      </c>
      <c r="D2" s="33"/>
      <c r="E2" s="33"/>
      <c r="F2" s="33"/>
      <c r="G2" s="33"/>
      <c r="H2" s="33"/>
      <c r="I2" s="33"/>
      <c r="J2" s="33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5" t="s">
        <v>15</v>
      </c>
      <c r="E7" s="35"/>
      <c r="F7" s="35"/>
      <c r="G7"/>
      <c r="H7"/>
      <c r="I7" s="7"/>
      <c r="J7"/>
      <c r="K7"/>
      <c r="L7" s="20" t="s">
        <v>1</v>
      </c>
    </row>
    <row r="8" spans="3:13" x14ac:dyDescent="0.25">
      <c r="C8" s="27" t="s">
        <v>13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f ca="1">YEAR(TODAY())</f>
        <v>2024</v>
      </c>
      <c r="E10" s="21">
        <f ca="1">YEAR(TODAY())-1</f>
        <v>2023</v>
      </c>
      <c r="F10" s="21" t="s">
        <v>7</v>
      </c>
      <c r="G10" s="21"/>
      <c r="H10" s="21"/>
      <c r="I10" s="18"/>
      <c r="J10" s="21">
        <f ca="1">D10</f>
        <v>2024</v>
      </c>
      <c r="K10" s="21">
        <f ca="1">E10</f>
        <v>2023</v>
      </c>
      <c r="L10" s="21" t="s">
        <v>7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3</v>
      </c>
      <c r="D12" s="23">
        <v>687214</v>
      </c>
      <c r="E12" s="23">
        <v>648353</v>
      </c>
      <c r="F12" s="24">
        <f>+D12/E12-1</f>
        <v>5.9938027586823761E-2</v>
      </c>
      <c r="G12" s="24"/>
      <c r="H12" s="24"/>
      <c r="I12" s="25"/>
      <c r="J12" s="23">
        <v>2799489</v>
      </c>
      <c r="K12" s="23">
        <v>2495393</v>
      </c>
      <c r="L12" s="32">
        <f>+J12/K12-1</f>
        <v>0.12186296907941951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12</v>
      </c>
      <c r="D14" s="23">
        <v>29379</v>
      </c>
      <c r="E14" s="23">
        <v>27612</v>
      </c>
      <c r="F14" s="24">
        <f t="shared" ref="F14:F22" si="0">+D14/E14-1</f>
        <v>6.3993915688830949E-2</v>
      </c>
      <c r="G14" s="24"/>
      <c r="H14" s="24"/>
      <c r="I14" s="25"/>
      <c r="J14" s="23">
        <v>138776</v>
      </c>
      <c r="K14" s="23">
        <v>127741</v>
      </c>
      <c r="L14" s="24">
        <f t="shared" ref="L14:L22" si="1">+J14/K14-1</f>
        <v>8.6385733632897921E-2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15780</v>
      </c>
      <c r="E16" s="23">
        <v>14686</v>
      </c>
      <c r="F16" s="24">
        <f t="shared" si="0"/>
        <v>7.4492714149530181E-2</v>
      </c>
      <c r="G16" s="24"/>
      <c r="H16" s="24"/>
      <c r="I16" s="25"/>
      <c r="J16" s="23">
        <v>84619</v>
      </c>
      <c r="K16" s="23">
        <v>77134</v>
      </c>
      <c r="L16" s="24">
        <f t="shared" si="1"/>
        <v>9.7038919283325198E-2</v>
      </c>
      <c r="M16" s="11"/>
    </row>
    <row r="17" spans="3:13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25">
      <c r="C18" s="26" t="s">
        <v>4</v>
      </c>
      <c r="D18" s="23">
        <v>8415</v>
      </c>
      <c r="E18" s="23">
        <v>7816</v>
      </c>
      <c r="F18" s="24">
        <f t="shared" si="0"/>
        <v>7.6637666325486187E-2</v>
      </c>
      <c r="G18" s="24"/>
      <c r="H18" s="24"/>
      <c r="I18" s="25"/>
      <c r="J18" s="23">
        <v>37073</v>
      </c>
      <c r="K18" s="23">
        <v>36184</v>
      </c>
      <c r="L18" s="24">
        <f t="shared" si="1"/>
        <v>2.4568870218881322E-2</v>
      </c>
      <c r="M18" s="11"/>
    </row>
    <row r="19" spans="3:13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25">
      <c r="C20" s="26" t="s">
        <v>5</v>
      </c>
      <c r="D20" s="23">
        <v>4469</v>
      </c>
      <c r="E20" s="23">
        <v>4843</v>
      </c>
      <c r="F20" s="24">
        <f t="shared" si="0"/>
        <v>-7.7224860623580471E-2</v>
      </c>
      <c r="G20" s="24"/>
      <c r="H20" s="24"/>
      <c r="I20" s="25"/>
      <c r="J20" s="23">
        <v>18605</v>
      </c>
      <c r="K20" s="23">
        <v>20645</v>
      </c>
      <c r="L20" s="24">
        <f t="shared" si="1"/>
        <v>-9.8813271978687278E-2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6</v>
      </c>
      <c r="D22" s="28">
        <f>SUM(D12:D20)</f>
        <v>745257</v>
      </c>
      <c r="E22" s="28">
        <f>SUM(E12:E20)</f>
        <v>703310</v>
      </c>
      <c r="F22" s="29">
        <f t="shared" si="0"/>
        <v>5.964226301346498E-2</v>
      </c>
      <c r="G22" s="29"/>
      <c r="H22" s="29"/>
      <c r="I22" s="25"/>
      <c r="J22" s="28">
        <f>SUM(J12:J20)</f>
        <v>3078562</v>
      </c>
      <c r="K22" s="28">
        <f>SUM(K12:K20)</f>
        <v>2757097</v>
      </c>
      <c r="L22" s="29">
        <f t="shared" si="1"/>
        <v>0.11659546254629416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2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3</v>
      </c>
      <c r="D28" s="23">
        <v>6519</v>
      </c>
      <c r="E28" s="23">
        <v>6337</v>
      </c>
      <c r="F28" s="24">
        <f>+D28/E28-1</f>
        <v>2.8720214612592665E-2</v>
      </c>
      <c r="G28" s="24"/>
      <c r="H28" s="24"/>
      <c r="I28" s="25"/>
      <c r="J28" s="23">
        <v>27821</v>
      </c>
      <c r="K28" s="23">
        <v>26854</v>
      </c>
      <c r="L28" s="24">
        <f>+J28/K28-1</f>
        <v>3.6009533030461061E-2</v>
      </c>
      <c r="M28" s="11"/>
    </row>
    <row r="29" spans="3:13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25">
      <c r="C30" s="26" t="s">
        <v>12</v>
      </c>
      <c r="D30" s="23">
        <v>3296</v>
      </c>
      <c r="E30" s="23">
        <v>2415</v>
      </c>
      <c r="F30" s="24">
        <f t="shared" ref="F30:F38" si="2">+D30/E30-1</f>
        <v>0.36480331262939969</v>
      </c>
      <c r="G30" s="24"/>
      <c r="H30" s="24"/>
      <c r="I30" s="25"/>
      <c r="J30" s="23">
        <v>16139</v>
      </c>
      <c r="K30" s="23">
        <v>14595</v>
      </c>
      <c r="L30" s="24">
        <f t="shared" ref="L30:L38" si="3">+J30/K30-1</f>
        <v>0.10578965399109275</v>
      </c>
      <c r="M30" s="11"/>
    </row>
    <row r="31" spans="3:13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25">
      <c r="C32" s="26" t="s">
        <v>0</v>
      </c>
      <c r="D32" s="23">
        <v>1377</v>
      </c>
      <c r="E32" s="23">
        <v>1259</v>
      </c>
      <c r="F32" s="24">
        <f t="shared" si="2"/>
        <v>9.3725178713264468E-2</v>
      </c>
      <c r="G32" s="24"/>
      <c r="H32" s="24"/>
      <c r="I32" s="25"/>
      <c r="J32" s="23">
        <v>4675</v>
      </c>
      <c r="K32" s="23">
        <v>4826</v>
      </c>
      <c r="L32" s="24">
        <f t="shared" si="3"/>
        <v>-3.1288852051388316E-2</v>
      </c>
      <c r="M32" s="11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4</v>
      </c>
      <c r="D34" s="23">
        <v>265</v>
      </c>
      <c r="E34" s="23">
        <v>353</v>
      </c>
      <c r="F34" s="24">
        <f t="shared" si="2"/>
        <v>-0.24929178470254953</v>
      </c>
      <c r="G34" s="24"/>
      <c r="H34" s="24"/>
      <c r="I34" s="25"/>
      <c r="J34" s="23">
        <v>1085</v>
      </c>
      <c r="K34" s="23">
        <v>1186</v>
      </c>
      <c r="L34" s="24">
        <f t="shared" si="3"/>
        <v>-8.5160202360876847E-2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5</v>
      </c>
      <c r="D36" s="23">
        <v>638</v>
      </c>
      <c r="E36" s="23">
        <v>568</v>
      </c>
      <c r="F36" s="24">
        <f t="shared" si="2"/>
        <v>0.12323943661971826</v>
      </c>
      <c r="G36" s="24"/>
      <c r="H36" s="24"/>
      <c r="I36" s="25"/>
      <c r="J36" s="23">
        <v>2725</v>
      </c>
      <c r="K36" s="23">
        <v>2792</v>
      </c>
      <c r="L36" s="24">
        <f t="shared" si="3"/>
        <v>-2.3997134670487141E-2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6</v>
      </c>
      <c r="D38" s="28">
        <f>SUM(D28:D36)</f>
        <v>12095</v>
      </c>
      <c r="E38" s="28">
        <f>SUM(E28:E36)</f>
        <v>10932</v>
      </c>
      <c r="F38" s="29">
        <f t="shared" si="2"/>
        <v>0.10638492499085261</v>
      </c>
      <c r="G38" s="29"/>
      <c r="H38" s="29"/>
      <c r="I38" s="25"/>
      <c r="J38" s="28">
        <f>SUM(J28:J36)</f>
        <v>52445</v>
      </c>
      <c r="K38" s="28">
        <f>SUM(K28:K36)</f>
        <v>50253</v>
      </c>
      <c r="L38" s="29">
        <f t="shared" si="3"/>
        <v>4.3619286410761626E-2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8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3</v>
      </c>
      <c r="D43" s="23">
        <v>4779</v>
      </c>
      <c r="E43" s="23">
        <v>4877</v>
      </c>
      <c r="F43" s="24">
        <f>+D43/E43-1</f>
        <v>-2.0094320278859934E-2</v>
      </c>
      <c r="G43" s="24"/>
      <c r="H43" s="24"/>
      <c r="I43" s="25"/>
      <c r="J43" s="23">
        <v>24068</v>
      </c>
      <c r="K43" s="23">
        <v>25123</v>
      </c>
      <c r="L43" s="24">
        <f>+J43/K43-1</f>
        <v>-4.1993392508856475E-2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12</v>
      </c>
      <c r="D45" s="23">
        <v>55.3</v>
      </c>
      <c r="E45" s="23">
        <v>58.6</v>
      </c>
      <c r="F45" s="24">
        <f t="shared" ref="F45:F53" si="4">+D45/E45-1</f>
        <v>-5.6313993174061494E-2</v>
      </c>
      <c r="G45" s="24"/>
      <c r="H45" s="24"/>
      <c r="I45" s="25"/>
      <c r="J45" s="23">
        <v>230.5</v>
      </c>
      <c r="K45" s="23">
        <v>257.60000000000002</v>
      </c>
      <c r="L45" s="24">
        <f t="shared" ref="L45:L53" si="5">+J45/K45-1</f>
        <v>-0.10520186335403736</v>
      </c>
      <c r="M45" s="11"/>
    </row>
    <row r="46" spans="3:13" ht="3" customHeight="1" x14ac:dyDescent="0.25">
      <c r="C46" s="26"/>
      <c r="D46" s="23"/>
      <c r="E46" s="23"/>
      <c r="F46" s="24"/>
      <c r="G46" s="24"/>
      <c r="H46" s="24"/>
      <c r="I46" s="25"/>
      <c r="J46" s="23"/>
      <c r="K46" s="23"/>
      <c r="L46" s="24"/>
      <c r="M46" s="11"/>
    </row>
    <row r="47" spans="3:13" x14ac:dyDescent="0.25">
      <c r="C47" s="26" t="s">
        <v>0</v>
      </c>
      <c r="D47" s="23">
        <v>37.5</v>
      </c>
      <c r="E47" s="23">
        <v>37.200000000000003</v>
      </c>
      <c r="F47" s="24">
        <f t="shared" si="4"/>
        <v>8.0645161290322509E-3</v>
      </c>
      <c r="G47" s="24"/>
      <c r="H47" s="24"/>
      <c r="I47" s="25"/>
      <c r="J47" s="23">
        <v>149.80000000000001</v>
      </c>
      <c r="K47" s="23">
        <v>174.2</v>
      </c>
      <c r="L47" s="24">
        <f t="shared" si="5"/>
        <v>-0.14006888633754289</v>
      </c>
      <c r="M47" s="11"/>
    </row>
    <row r="48" spans="3:13" ht="3" customHeight="1" x14ac:dyDescent="0.25">
      <c r="C48" s="26"/>
      <c r="D48" s="23"/>
      <c r="E48" s="23"/>
      <c r="F48" s="24"/>
      <c r="G48" s="24"/>
      <c r="H48" s="24"/>
      <c r="I48" s="25"/>
      <c r="J48" s="23"/>
      <c r="K48" s="23"/>
      <c r="L48" s="24"/>
      <c r="M48" s="11"/>
    </row>
    <row r="49" spans="3:13" x14ac:dyDescent="0.25">
      <c r="C49" s="26" t="s">
        <v>4</v>
      </c>
      <c r="D49" s="23">
        <v>13.3</v>
      </c>
      <c r="E49" s="23">
        <v>11.8</v>
      </c>
      <c r="F49" s="24">
        <f t="shared" si="4"/>
        <v>0.12711864406779649</v>
      </c>
      <c r="G49" s="24"/>
      <c r="H49" s="24"/>
      <c r="I49" s="25"/>
      <c r="J49" s="23">
        <v>56.5</v>
      </c>
      <c r="K49" s="23">
        <v>55.5</v>
      </c>
      <c r="L49" s="24">
        <f t="shared" si="5"/>
        <v>1.8018018018018056E-2</v>
      </c>
      <c r="M49" s="11"/>
    </row>
    <row r="50" spans="3:13" ht="3" customHeight="1" x14ac:dyDescent="0.25">
      <c r="C50" s="26"/>
      <c r="D50" s="23"/>
      <c r="E50" s="23"/>
      <c r="F50" s="24"/>
      <c r="G50" s="24"/>
      <c r="H50" s="24"/>
      <c r="I50" s="25"/>
      <c r="J50" s="23"/>
      <c r="K50" s="23"/>
      <c r="L50" s="24"/>
      <c r="M50" s="11"/>
    </row>
    <row r="51" spans="3:13" x14ac:dyDescent="0.25">
      <c r="C51" s="26" t="s">
        <v>5</v>
      </c>
      <c r="D51" s="23">
        <v>8.4</v>
      </c>
      <c r="E51" s="23">
        <v>13</v>
      </c>
      <c r="F51" s="24">
        <f t="shared" si="4"/>
        <v>-0.35384615384615381</v>
      </c>
      <c r="G51" s="24"/>
      <c r="H51" s="24"/>
      <c r="I51" s="25"/>
      <c r="J51" s="23">
        <v>35.1</v>
      </c>
      <c r="K51" s="23">
        <v>52.4</v>
      </c>
      <c r="L51" s="24">
        <f t="shared" si="5"/>
        <v>-0.33015267175572516</v>
      </c>
      <c r="M51" s="11"/>
    </row>
    <row r="52" spans="3:13" ht="3" customHeight="1" x14ac:dyDescent="0.25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3" x14ac:dyDescent="0.25">
      <c r="C53" s="20" t="s">
        <v>6</v>
      </c>
      <c r="D53" s="28">
        <f>SUM(D43:D51)</f>
        <v>4893.5</v>
      </c>
      <c r="E53" s="28">
        <f>SUM(E43:E51)</f>
        <v>4997.6000000000004</v>
      </c>
      <c r="F53" s="31">
        <f t="shared" si="4"/>
        <v>-2.0829998399231719E-2</v>
      </c>
      <c r="G53" s="29"/>
      <c r="H53" s="29"/>
      <c r="I53" s="25"/>
      <c r="J53" s="28">
        <f>SUM(J43:J51)</f>
        <v>24539.899999999998</v>
      </c>
      <c r="K53" s="28">
        <f>SUM(K43:K51)</f>
        <v>25662.7</v>
      </c>
      <c r="L53" s="31">
        <f t="shared" si="5"/>
        <v>-4.3752216251602638E-2</v>
      </c>
      <c r="M53" s="14"/>
    </row>
    <row r="54" spans="3:13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3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3" x14ac:dyDescent="0.25">
      <c r="C56" s="19" t="s">
        <v>9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3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</row>
    <row r="58" spans="3:13" x14ac:dyDescent="0.25">
      <c r="C58" s="19" t="s">
        <v>10</v>
      </c>
      <c r="D58" s="23">
        <v>11043</v>
      </c>
      <c r="E58" s="23">
        <v>10445</v>
      </c>
      <c r="F58" s="24">
        <f>+D58/E58-1</f>
        <v>5.7252273815222576E-2</v>
      </c>
      <c r="G58" s="24"/>
      <c r="H58" s="24"/>
      <c r="I58" s="25"/>
      <c r="J58" s="23">
        <v>48375</v>
      </c>
      <c r="K58" s="23">
        <v>44601</v>
      </c>
      <c r="L58" s="24">
        <f>+J58/K58-1</f>
        <v>8.4616936839981172E-2</v>
      </c>
      <c r="M58" s="11"/>
    </row>
    <row r="59" spans="3:13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3" x14ac:dyDescent="0.25">
      <c r="C60" s="19" t="s">
        <v>14</v>
      </c>
      <c r="D60" s="23">
        <v>5834</v>
      </c>
      <c r="E60" s="23">
        <v>5502</v>
      </c>
      <c r="F60" s="24">
        <f>+D60/E60-1</f>
        <v>6.03416939294803E-2</v>
      </c>
      <c r="G60" s="24"/>
      <c r="H60" s="24"/>
      <c r="I60" s="25"/>
      <c r="J60" s="23">
        <v>23934</v>
      </c>
      <c r="K60" s="23">
        <v>21525</v>
      </c>
      <c r="L60" s="24">
        <f>+J60/K60-1</f>
        <v>0.11191637630662021</v>
      </c>
      <c r="M60" s="11"/>
    </row>
    <row r="61" spans="3:13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3" x14ac:dyDescent="0.25">
      <c r="C62" s="20" t="s">
        <v>6</v>
      </c>
      <c r="D62" s="28">
        <f>SUM(D58:D60)</f>
        <v>16877</v>
      </c>
      <c r="E62" s="28">
        <f>SUM(E58:E60)</f>
        <v>15947</v>
      </c>
      <c r="F62" s="29">
        <f>+D62/E62-1</f>
        <v>5.8318178967830869E-2</v>
      </c>
      <c r="G62" s="29"/>
      <c r="H62" s="29"/>
      <c r="I62" s="25"/>
      <c r="J62" s="28">
        <f>SUM(J58:J60)</f>
        <v>72309</v>
      </c>
      <c r="K62" s="28">
        <f>SUM(K58:K60)</f>
        <v>66126</v>
      </c>
      <c r="L62" s="29">
        <f>+J62/K62-1</f>
        <v>9.3503311859177929E-2</v>
      </c>
      <c r="M62" s="14"/>
    </row>
    <row r="64" spans="3:13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55EF5F-9DB6-47B8-B8BE-F75DDD2CE420}">
  <ds:schemaRefs>
    <ds:schemaRef ds:uri="http://schemas.microsoft.com/office/2006/documentManagement/types"/>
    <ds:schemaRef ds:uri="9c63cbb8-2d6b-4db9-985b-eb5b2fc66967"/>
    <ds:schemaRef ds:uri="d06a085f-9f0e-4248-a60b-b771cc75c7d0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E1237B-4B00-4A84-99C3-714A01ED4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BEDF38-3056-4052-B5D8-0D9F17B0AF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2024</vt:lpstr>
      <vt:lpstr>'MAY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2024-05-07T18:10:14Z</cp:lastPrinted>
  <dcterms:created xsi:type="dcterms:W3CDTF">2012-09-06T08:36:43Z</dcterms:created>
  <dcterms:modified xsi:type="dcterms:W3CDTF">2024-06-07T10:07:40Z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