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80" windowWidth="24240" windowHeight="13560"/>
  </bookViews>
  <sheets>
    <sheet name="JUN 2014" sheetId="9" r:id="rId1"/>
  </sheets>
  <calcPr calcId="145621"/>
</workbook>
</file>

<file path=xl/calcChain.xml><?xml version="1.0" encoding="utf-8"?>
<calcChain xmlns="http://schemas.openxmlformats.org/spreadsheetml/2006/main">
  <c r="J61" i="9" l="1"/>
  <c r="D61" i="9"/>
  <c r="J23" i="9" l="1"/>
  <c r="K63" i="9" l="1"/>
  <c r="F13" i="9" l="1"/>
  <c r="K54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L23" i="9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<sst xmlns="http://schemas.openxmlformats.org/spreadsheetml/2006/main" count="30" uniqueCount="16">
  <si>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</si>
  <si>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</si>
  <si>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</si>
  <si>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</si>
  <si>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</si>
  <si>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</si>
  <si>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</si>
  <si>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</si>
  <si>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</si>
  <si>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</si>
  <si>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</si>
  <si>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</si>
  <si>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</si>
  <si>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</si>
  <si>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JUN</t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</si>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</sst>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D2" sqref="D2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4" t="s">
        <v>12</v>
      </c>
      <c r="D3" s="44"/>
      <c r="E3" s="44"/>
      <c r="F3" s="44"/>
      <c r="G3" s="44"/>
      <c r="H3" s="44"/>
      <c r="I3" s="44"/>
      <c r="J3" s="44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454311</v>
      </c>
      <c r="E13" s="27">
        <v>384021</v>
      </c>
      <c r="F13" s="28">
        <f>+D13/E13-1</f>
        <v>0.18303686517143603</v>
      </c>
      <c r="G13" s="28"/>
      <c r="H13" s="28"/>
      <c r="I13" s="29"/>
      <c r="J13" s="27">
        <v>1609853</v>
      </c>
      <c r="K13" s="39">
        <v>1328974</v>
      </c>
      <c r="L13" s="28">
        <f>+J13/K13-1</f>
        <v>0.21135025967400423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39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33848</v>
      </c>
      <c r="E15" s="27">
        <v>34455</v>
      </c>
      <c r="F15" s="28">
        <f t="shared" ref="F15:F23" si="0">+D15/E15-1</f>
        <v>-1.7617181831374285E-2</v>
      </c>
      <c r="G15" s="28"/>
      <c r="H15" s="28"/>
      <c r="I15" s="29"/>
      <c r="J15" s="27">
        <v>175045</v>
      </c>
      <c r="K15" s="39">
        <v>185789</v>
      </c>
      <c r="L15" s="28">
        <f t="shared" ref="L15:L23" si="1">+J15/K15-1</f>
        <v>-5.7829042623621429E-2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39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15720</v>
      </c>
      <c r="E17" s="27">
        <v>15144</v>
      </c>
      <c r="F17" s="28">
        <f t="shared" si="0"/>
        <v>3.8034865293185449E-2</v>
      </c>
      <c r="G17" s="28"/>
      <c r="H17" s="28"/>
      <c r="I17" s="29"/>
      <c r="J17" s="27">
        <v>87002</v>
      </c>
      <c r="K17" s="39">
        <v>91623</v>
      </c>
      <c r="L17" s="28">
        <f t="shared" si="1"/>
        <v>-5.0434934459688052E-2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39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7636</v>
      </c>
      <c r="E19" s="27">
        <v>8256</v>
      </c>
      <c r="F19" s="28">
        <f t="shared" si="0"/>
        <v>-7.5096899224806224E-2</v>
      </c>
      <c r="G19" s="28"/>
      <c r="H19" s="28"/>
      <c r="I19" s="29"/>
      <c r="J19" s="27">
        <v>42843</v>
      </c>
      <c r="K19" s="39">
        <v>44768</v>
      </c>
      <c r="L19" s="28">
        <f t="shared" si="1"/>
        <v>-4.2999463902787749E-2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39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9593</v>
      </c>
      <c r="E21" s="27">
        <v>9648</v>
      </c>
      <c r="F21" s="28">
        <f t="shared" si="0"/>
        <v>-5.7006633499170345E-3</v>
      </c>
      <c r="G21" s="28"/>
      <c r="H21" s="28"/>
      <c r="I21" s="29"/>
      <c r="J21" s="27">
        <v>41794</v>
      </c>
      <c r="K21" s="39">
        <v>43770</v>
      </c>
      <c r="L21" s="28">
        <f t="shared" si="1"/>
        <v>-4.5145076536440509E-2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521108</v>
      </c>
      <c r="E23" s="33">
        <f>SUM(E13:E21)</f>
        <v>451524</v>
      </c>
      <c r="F23" s="34">
        <f t="shared" si="0"/>
        <v>0.15410919463860173</v>
      </c>
      <c r="G23" s="34"/>
      <c r="H23" s="34"/>
      <c r="I23" s="29"/>
      <c r="J23" s="33">
        <f>SUM(J13:J21)</f>
        <v>1956537</v>
      </c>
      <c r="K23" s="33">
        <f>SUM(K13:K21)</f>
        <v>1694924</v>
      </c>
      <c r="L23" s="34">
        <f t="shared" si="1"/>
        <v>0.15435087354949251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39">
        <v>6166</v>
      </c>
      <c r="E29" s="40">
        <v>6672</v>
      </c>
      <c r="F29" s="28">
        <f>+D29/E29-1</f>
        <v>-7.5839328537170236E-2</v>
      </c>
      <c r="G29" s="28"/>
      <c r="H29" s="28"/>
      <c r="I29" s="29"/>
      <c r="J29" s="27">
        <v>35491</v>
      </c>
      <c r="K29" s="41">
        <v>29011</v>
      </c>
      <c r="L29" s="28">
        <f>+J29/K29-1</f>
        <v>0.22336355175623046</v>
      </c>
      <c r="M29" s="15"/>
      <c r="N29" s="3"/>
      <c r="O29" s="3"/>
    </row>
    <row r="30" spans="1:15" ht="3" customHeight="1" x14ac:dyDescent="0.25">
      <c r="A30" s="3"/>
      <c r="B30" s="3"/>
      <c r="C30" s="26"/>
      <c r="D30" s="39"/>
      <c r="E30" s="40"/>
      <c r="F30" s="28"/>
      <c r="G30" s="28"/>
      <c r="H30" s="28"/>
      <c r="I30" s="29"/>
      <c r="J30" s="27"/>
      <c r="K30" s="41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39">
        <v>4286</v>
      </c>
      <c r="E31" s="40">
        <v>4496</v>
      </c>
      <c r="F31" s="28">
        <f t="shared" ref="F31:F39" si="2">+D31/E31-1</f>
        <v>-4.6708185053380813E-2</v>
      </c>
      <c r="G31" s="28"/>
      <c r="H31" s="28"/>
      <c r="I31" s="29"/>
      <c r="J31" s="27">
        <v>29902</v>
      </c>
      <c r="K31" s="41">
        <v>27292</v>
      </c>
      <c r="L31" s="28">
        <f t="shared" ref="L31:L39" si="3">+J31/K31-1</f>
        <v>9.5632419756705334E-2</v>
      </c>
      <c r="M31" s="15"/>
      <c r="N31" s="3"/>
      <c r="O31" s="3"/>
    </row>
    <row r="32" spans="1:15" ht="3" customHeight="1" x14ac:dyDescent="0.25">
      <c r="A32" s="3"/>
      <c r="B32" s="3"/>
      <c r="C32" s="30"/>
      <c r="D32" s="39"/>
      <c r="E32" s="40"/>
      <c r="F32" s="28"/>
      <c r="G32" s="28"/>
      <c r="H32" s="28"/>
      <c r="I32" s="29"/>
      <c r="J32" s="27"/>
      <c r="K32" s="41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39">
        <v>2332</v>
      </c>
      <c r="E33" s="40">
        <v>2012</v>
      </c>
      <c r="F33" s="28">
        <f t="shared" si="2"/>
        <v>0.15904572564612329</v>
      </c>
      <c r="G33" s="28"/>
      <c r="H33" s="28"/>
      <c r="I33" s="29"/>
      <c r="J33" s="27">
        <v>7846</v>
      </c>
      <c r="K33" s="41">
        <v>7590</v>
      </c>
      <c r="L33" s="28">
        <f t="shared" si="3"/>
        <v>3.3728590250329482E-2</v>
      </c>
      <c r="M33" s="15"/>
      <c r="N33" s="3"/>
      <c r="O33" s="3"/>
    </row>
    <row r="34" spans="1:15" ht="3" customHeight="1" x14ac:dyDescent="0.25">
      <c r="A34" s="3"/>
      <c r="B34" s="3"/>
      <c r="C34" s="30"/>
      <c r="D34" s="39"/>
      <c r="E34" s="40"/>
      <c r="F34" s="28"/>
      <c r="G34" s="28"/>
      <c r="H34" s="28"/>
      <c r="I34" s="29"/>
      <c r="J34" s="27"/>
      <c r="K34" s="41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39">
        <v>342</v>
      </c>
      <c r="E35" s="40">
        <v>306</v>
      </c>
      <c r="F35" s="28">
        <f t="shared" si="2"/>
        <v>0.11764705882352944</v>
      </c>
      <c r="G35" s="28"/>
      <c r="H35" s="28"/>
      <c r="I35" s="29"/>
      <c r="J35" s="27">
        <v>1598</v>
      </c>
      <c r="K35" s="41">
        <v>1493</v>
      </c>
      <c r="L35" s="28">
        <f t="shared" si="3"/>
        <v>7.0328198258539754E-2</v>
      </c>
      <c r="M35" s="15"/>
      <c r="N35" s="3"/>
      <c r="O35" s="3"/>
    </row>
    <row r="36" spans="1:15" ht="3" customHeight="1" x14ac:dyDescent="0.25">
      <c r="A36" s="3"/>
      <c r="B36" s="3"/>
      <c r="C36" s="30"/>
      <c r="D36" s="39"/>
      <c r="E36" s="40"/>
      <c r="F36" s="28"/>
      <c r="G36" s="28"/>
      <c r="H36" s="28"/>
      <c r="I36" s="29"/>
      <c r="J36" s="27"/>
      <c r="K36" s="41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39">
        <v>1234</v>
      </c>
      <c r="E37" s="40">
        <v>1204</v>
      </c>
      <c r="F37" s="28">
        <f t="shared" si="2"/>
        <v>2.4916943521594792E-2</v>
      </c>
      <c r="G37" s="28"/>
      <c r="H37" s="28"/>
      <c r="I37" s="29"/>
      <c r="J37" s="27">
        <v>5720</v>
      </c>
      <c r="K37" s="41">
        <v>5775</v>
      </c>
      <c r="L37" s="28">
        <f t="shared" si="3"/>
        <v>-9.52380952380949E-3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41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14360</v>
      </c>
      <c r="E39" s="33">
        <f>SUM(E29:E37)</f>
        <v>14690</v>
      </c>
      <c r="F39" s="34">
        <f t="shared" si="2"/>
        <v>-2.24642614023145E-2</v>
      </c>
      <c r="G39" s="34"/>
      <c r="H39" s="34"/>
      <c r="I39" s="29"/>
      <c r="J39" s="33">
        <f>SUM(J29:J37)</f>
        <v>80557</v>
      </c>
      <c r="K39" s="33">
        <f>SUM(K29:K37)</f>
        <v>71161</v>
      </c>
      <c r="L39" s="34">
        <f t="shared" si="3"/>
        <v>0.13203861665800076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3426</v>
      </c>
      <c r="E44" s="42">
        <v>3452</v>
      </c>
      <c r="F44" s="28">
        <f>+D44/E44-1</f>
        <v>-7.5318655851680516E-3</v>
      </c>
      <c r="G44" s="28"/>
      <c r="H44" s="28"/>
      <c r="I44" s="29"/>
      <c r="J44" s="27">
        <v>21217</v>
      </c>
      <c r="K44" s="43">
        <v>20756</v>
      </c>
      <c r="L44" s="28">
        <f>+J44/K44-1</f>
        <v>2.2210445172480275E-2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42"/>
      <c r="F45" s="28"/>
      <c r="G45" s="28"/>
      <c r="H45" s="28"/>
      <c r="I45" s="29"/>
      <c r="J45" s="27"/>
      <c r="K45" s="43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93.9</v>
      </c>
      <c r="E46" s="42">
        <v>79.3</v>
      </c>
      <c r="F46" s="28">
        <f t="shared" ref="F46:F54" si="4">+D46/E46-1</f>
        <v>0.18411097099621698</v>
      </c>
      <c r="G46" s="28"/>
      <c r="H46" s="28"/>
      <c r="I46" s="29"/>
      <c r="J46" s="27">
        <v>484.2</v>
      </c>
      <c r="K46" s="43">
        <v>457</v>
      </c>
      <c r="L46" s="28">
        <f t="shared" ref="L46:L54" si="5">+J46/K46-1</f>
        <v>5.9518599562363272E-2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42"/>
      <c r="F47" s="28"/>
      <c r="G47" s="28"/>
      <c r="H47" s="28"/>
      <c r="I47" s="29"/>
      <c r="J47" s="27"/>
      <c r="K47" s="43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78.099999999999994</v>
      </c>
      <c r="E48" s="42">
        <v>25.1</v>
      </c>
      <c r="F48" s="28">
        <f t="shared" si="4"/>
        <v>2.1115537848605572</v>
      </c>
      <c r="G48" s="28"/>
      <c r="H48" s="28"/>
      <c r="I48" s="29"/>
      <c r="J48" s="27">
        <v>198</v>
      </c>
      <c r="K48" s="43">
        <v>129</v>
      </c>
      <c r="L48" s="28">
        <f t="shared" si="5"/>
        <v>0.53488372093023262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42"/>
      <c r="F49" s="28"/>
      <c r="G49" s="28"/>
      <c r="H49" s="28"/>
      <c r="I49" s="29"/>
      <c r="J49" s="27"/>
      <c r="K49" s="43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17.7</v>
      </c>
      <c r="E50" s="42">
        <v>18.399999999999999</v>
      </c>
      <c r="F50" s="28">
        <f t="shared" si="4"/>
        <v>-3.8043478260869512E-2</v>
      </c>
      <c r="G50" s="28"/>
      <c r="H50" s="28"/>
      <c r="I50" s="29"/>
      <c r="J50" s="27">
        <v>101.8</v>
      </c>
      <c r="K50" s="43">
        <v>94</v>
      </c>
      <c r="L50" s="28">
        <f t="shared" si="5"/>
        <v>8.2978723404255383E-2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42"/>
      <c r="F51" s="28"/>
      <c r="G51" s="28"/>
      <c r="H51" s="28"/>
      <c r="I51" s="29"/>
      <c r="J51" s="27"/>
      <c r="K51" s="43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30.7</v>
      </c>
      <c r="E52" s="42">
        <v>29.2</v>
      </c>
      <c r="F52" s="28">
        <f t="shared" si="4"/>
        <v>5.1369863013698724E-2</v>
      </c>
      <c r="G52" s="28"/>
      <c r="H52" s="28"/>
      <c r="I52" s="29"/>
      <c r="J52" s="27">
        <v>164.6</v>
      </c>
      <c r="K52" s="43">
        <v>170</v>
      </c>
      <c r="L52" s="28">
        <f t="shared" si="5"/>
        <v>-3.1764705882353028E-2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3646.3999999999996</v>
      </c>
      <c r="E54" s="33">
        <f>SUM(E44:E52)</f>
        <v>3604</v>
      </c>
      <c r="F54" s="34">
        <f t="shared" si="4"/>
        <v>1.1764705882352899E-2</v>
      </c>
      <c r="G54" s="34"/>
      <c r="H54" s="34"/>
      <c r="I54" s="29"/>
      <c r="J54" s="33">
        <f>SUM(J44:J52)</f>
        <v>22165.599999999999</v>
      </c>
      <c r="K54" s="33">
        <f>SUM(K44:K52)</f>
        <v>21606</v>
      </c>
      <c r="L54" s="34">
        <f t="shared" si="5"/>
        <v>2.590021290382305E-2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7642</v>
      </c>
      <c r="E59" s="27">
        <v>8381</v>
      </c>
      <c r="F59" s="28">
        <f>+D59/E59-1</f>
        <v>-8.817563536570816E-2</v>
      </c>
      <c r="G59" s="28"/>
      <c r="H59" s="28"/>
      <c r="I59" s="29"/>
      <c r="J59" s="27">
        <v>44325</v>
      </c>
      <c r="K59" s="27">
        <v>37615</v>
      </c>
      <c r="L59" s="28">
        <f>+J59/K59-1</f>
        <v>0.17838628206832374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2144+2153</f>
        <v>4297</v>
      </c>
      <c r="E61" s="27">
        <v>3767</v>
      </c>
      <c r="F61" s="28">
        <f t="shared" ref="F61:F63" si="6">+D61/E61-1</f>
        <v>0.14069551367135658</v>
      </c>
      <c r="G61" s="28"/>
      <c r="H61" s="28"/>
      <c r="I61" s="29"/>
      <c r="J61" s="27">
        <f>8254+8262</f>
        <v>16516</v>
      </c>
      <c r="K61" s="27">
        <v>14154</v>
      </c>
      <c r="L61" s="28">
        <f t="shared" ref="L61:L63" si="7">+J61/K61-1</f>
        <v>0.16687862088455563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11939</v>
      </c>
      <c r="E63" s="33">
        <f>SUM(E59:E61)</f>
        <v>12148</v>
      </c>
      <c r="F63" s="34">
        <f t="shared" si="6"/>
        <v>-1.7204478103391541E-2</v>
      </c>
      <c r="G63" s="34"/>
      <c r="H63" s="34"/>
      <c r="I63" s="29"/>
      <c r="J63" s="33">
        <f>SUM(J59:J61)</f>
        <v>60841</v>
      </c>
      <c r="K63" s="33">
        <f>SUM(K59:K61)</f>
        <v>51769</v>
      </c>
      <c r="L63" s="34">
        <f t="shared" si="7"/>
        <v>0.17524000849929489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2014-07-09T11:01:21Z</cp:lastPrinted>
  <dcterms:created xsi:type="dcterms:W3CDTF">2012-09-06T08:36:43Z</dcterms:created>
  <dcterms:modified xsi:type="dcterms:W3CDTF">2014-07-09T13:04:17Z</dcterms:modified>
</cp:coreProperties>
</file>