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7\"/>
    </mc:Choice>
  </mc:AlternateContent>
  <bookViews>
    <workbookView xWindow="0" yWindow="0" windowWidth="25125" windowHeight="14235"/>
  </bookViews>
  <sheets>
    <sheet name="JUL 2017" sheetId="9" r:id="rId1"/>
  </sheets>
  <definedNames>
    <definedName name="_xlnm.Print_Area" localSheetId="0">'JUL 2017'!$A$1:$N$63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<sst xmlns="http://schemas.openxmlformats.org/spreadsheetml/2006/main" count="30" uniqueCount="16">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</sst>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/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/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/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/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/>
        <xdr:cNvCxnSpPr/>
      </xdr:nvCxnSpPr>
      <xdr:spPr>
        <a:xfrm>
          <a:off x="257502" y="7698409"/>
          <a:ext cx="6031797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/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zoomScale="115" zoomScaleNormal="115" zoomScalePageLayoutView="150" workbookViewId="0">
      <selection activeCell="R12" sqref="R12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2017</v>
      </c>
      <c r="E10" s="25">
        <v>2016</v>
      </c>
      <c r="F10" s="25" t="s">
        <v>7</v>
      </c>
      <c r="G10" s="25"/>
      <c r="H10" s="25"/>
      <c r="I10" s="22"/>
      <c r="J10" s="25">
        <v>2017</v>
      </c>
      <c r="K10" s="25">
        <v>2016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1099963</v>
      </c>
      <c r="E12" s="27">
        <v>900081</v>
      </c>
      <c r="F12" s="28">
        <f>+D12/E12-1</f>
        <v>0.22207112470988721</v>
      </c>
      <c r="G12" s="28"/>
      <c r="H12" s="28"/>
      <c r="I12" s="29"/>
      <c r="J12" s="27">
        <v>4873352</v>
      </c>
      <c r="K12" s="27">
        <v>3600166</v>
      </c>
      <c r="L12" s="28">
        <f>+J12/K12-1</f>
        <v>0.35364647074607114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45646</v>
      </c>
      <c r="E14" s="27">
        <v>47875</v>
      </c>
      <c r="F14" s="28">
        <f t="shared" ref="F14:F22" si="0">+D14/E14-1</f>
        <v>-4.6558746736292456E-2</v>
      </c>
      <c r="G14" s="28"/>
      <c r="H14" s="28"/>
      <c r="I14" s="29"/>
      <c r="J14" s="27">
        <v>243371</v>
      </c>
      <c r="K14" s="27">
        <v>241153</v>
      </c>
      <c r="L14" s="28">
        <f t="shared" ref="L14:L22" si="1">+J14/K14-1</f>
        <v>9.1974804377303876E-3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17338</v>
      </c>
      <c r="E16" s="27">
        <v>16908</v>
      </c>
      <c r="F16" s="28">
        <f t="shared" si="0"/>
        <v>2.5431748284835631E-2</v>
      </c>
      <c r="G16" s="28"/>
      <c r="H16" s="28"/>
      <c r="I16" s="29"/>
      <c r="J16" s="27">
        <v>115854</v>
      </c>
      <c r="K16" s="27">
        <v>105927</v>
      </c>
      <c r="L16" s="28">
        <f t="shared" si="1"/>
        <v>9.3715483304539937E-2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9548</v>
      </c>
      <c r="E18" s="27">
        <v>10525</v>
      </c>
      <c r="F18" s="28">
        <f t="shared" si="0"/>
        <v>-9.2826603325415702E-2</v>
      </c>
      <c r="G18" s="28"/>
      <c r="H18" s="28"/>
      <c r="I18" s="29"/>
      <c r="J18" s="27">
        <v>55642</v>
      </c>
      <c r="K18" s="27">
        <v>54214</v>
      </c>
      <c r="L18" s="28">
        <f t="shared" si="1"/>
        <v>2.6340059763160895E-2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9770</v>
      </c>
      <c r="E20" s="27">
        <v>10788</v>
      </c>
      <c r="F20" s="28">
        <f t="shared" si="0"/>
        <v>-9.4364108268446434E-2</v>
      </c>
      <c r="G20" s="28"/>
      <c r="H20" s="28"/>
      <c r="I20" s="29"/>
      <c r="J20" s="27">
        <v>52660</v>
      </c>
      <c r="K20" s="27">
        <v>56861</v>
      </c>
      <c r="L20" s="28">
        <f t="shared" si="1"/>
        <v>-7.3881922583141302E-2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1182265</v>
      </c>
      <c r="E22" s="33">
        <f>SUM(E12:E20)</f>
        <v>986177</v>
      </c>
      <c r="F22" s="34">
        <f t="shared" si="0"/>
        <v>0.19883651717693684</v>
      </c>
      <c r="G22" s="34"/>
      <c r="H22" s="34"/>
      <c r="I22" s="29"/>
      <c r="J22" s="33">
        <f>SUM(J12:J20)</f>
        <v>5340879</v>
      </c>
      <c r="K22" s="33">
        <f>SUM(K12:K20)</f>
        <v>4058321</v>
      </c>
      <c r="L22" s="34">
        <f t="shared" si="1"/>
        <v>0.316031679110647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10061</v>
      </c>
      <c r="E28" s="27">
        <v>8045</v>
      </c>
      <c r="F28" s="28">
        <f>+D28/E28-1</f>
        <v>0.25059042883778737</v>
      </c>
      <c r="G28" s="28"/>
      <c r="H28" s="28"/>
      <c r="I28" s="29"/>
      <c r="J28" s="27">
        <v>52963</v>
      </c>
      <c r="K28" s="27">
        <v>45302</v>
      </c>
      <c r="L28" s="28">
        <f>+J28/K28-1</f>
        <v>0.16910953158800934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6801</v>
      </c>
      <c r="E30" s="27">
        <v>6881</v>
      </c>
      <c r="F30" s="28">
        <f t="shared" ref="F30:F38" si="2">+D30/E30-1</f>
        <v>-1.1626217119604654E-2</v>
      </c>
      <c r="G30" s="28"/>
      <c r="H30" s="28"/>
      <c r="I30" s="29"/>
      <c r="J30" s="27">
        <v>38930</v>
      </c>
      <c r="K30" s="27">
        <v>41076</v>
      </c>
      <c r="L30" s="28">
        <f t="shared" ref="L30:L38" si="3">+J30/K30-1</f>
        <v>-5.2244619729282293E-2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2184</v>
      </c>
      <c r="E32" s="27">
        <v>1582</v>
      </c>
      <c r="F32" s="28">
        <f t="shared" si="2"/>
        <v>0.38053097345132736</v>
      </c>
      <c r="G32" s="28"/>
      <c r="H32" s="28"/>
      <c r="I32" s="29"/>
      <c r="J32" s="27">
        <v>11742</v>
      </c>
      <c r="K32" s="27">
        <v>8294</v>
      </c>
      <c r="L32" s="28">
        <f t="shared" si="3"/>
        <v>0.41572220882565714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321</v>
      </c>
      <c r="E34" s="27">
        <v>332</v>
      </c>
      <c r="F34" s="28">
        <f t="shared" si="2"/>
        <v>-3.3132530120481896E-2</v>
      </c>
      <c r="G34" s="28"/>
      <c r="H34" s="28"/>
      <c r="I34" s="29"/>
      <c r="J34" s="27">
        <v>1873</v>
      </c>
      <c r="K34" s="27">
        <v>1890</v>
      </c>
      <c r="L34" s="28">
        <f t="shared" si="3"/>
        <v>-8.9947089947089998E-3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1280</v>
      </c>
      <c r="E36" s="27">
        <v>1644</v>
      </c>
      <c r="F36" s="28">
        <f t="shared" si="2"/>
        <v>-0.22141119221411187</v>
      </c>
      <c r="G36" s="28"/>
      <c r="H36" s="28"/>
      <c r="I36" s="29"/>
      <c r="J36" s="27">
        <v>6845</v>
      </c>
      <c r="K36" s="27">
        <v>7865</v>
      </c>
      <c r="L36" s="28">
        <f t="shared" si="3"/>
        <v>-0.12968849332485699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20647</v>
      </c>
      <c r="E38" s="33">
        <f>SUM(E28:E36)</f>
        <v>18484</v>
      </c>
      <c r="F38" s="34">
        <f t="shared" si="2"/>
        <v>0.11702012551395802</v>
      </c>
      <c r="G38" s="34"/>
      <c r="H38" s="34"/>
      <c r="I38" s="29"/>
      <c r="J38" s="33">
        <f>SUM(J28:J36)</f>
        <v>112353</v>
      </c>
      <c r="K38" s="33">
        <f>SUM(K28:K36)</f>
        <v>104427</v>
      </c>
      <c r="L38" s="34">
        <f t="shared" si="3"/>
        <v>7.5899910942572424E-2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4806</v>
      </c>
      <c r="E43" s="27">
        <v>3722</v>
      </c>
      <c r="F43" s="28">
        <f>+D43/E43-1</f>
        <v>0.29124126813541107</v>
      </c>
      <c r="G43" s="28"/>
      <c r="H43" s="28"/>
      <c r="I43" s="29"/>
      <c r="J43" s="27">
        <v>30287</v>
      </c>
      <c r="K43" s="27">
        <v>27202</v>
      </c>
      <c r="L43" s="28">
        <f>+J43/K43-1</f>
        <v>0.11341077861921911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67</v>
      </c>
      <c r="E45" s="27">
        <v>94</v>
      </c>
      <c r="F45" s="28">
        <f t="shared" ref="F45:F53" si="4">+D45/E45-1</f>
        <v>-0.28723404255319152</v>
      </c>
      <c r="G45" s="28"/>
      <c r="H45" s="28"/>
      <c r="I45" s="29"/>
      <c r="J45" s="27">
        <v>443</v>
      </c>
      <c r="K45" s="27">
        <v>623</v>
      </c>
      <c r="L45" s="28">
        <f t="shared" ref="L45:L53" si="5">+J45/K45-1</f>
        <v>-0.2889245585874799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33</v>
      </c>
      <c r="E47" s="27">
        <v>40</v>
      </c>
      <c r="F47" s="28">
        <f t="shared" si="4"/>
        <v>-0.17500000000000004</v>
      </c>
      <c r="G47" s="28"/>
      <c r="H47" s="28"/>
      <c r="I47" s="29"/>
      <c r="J47" s="27">
        <v>172</v>
      </c>
      <c r="K47" s="27">
        <v>234</v>
      </c>
      <c r="L47" s="28">
        <f t="shared" si="5"/>
        <v>-0.2649572649572649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17.7</v>
      </c>
      <c r="E49" s="27">
        <v>21.2</v>
      </c>
      <c r="F49" s="28">
        <f t="shared" si="4"/>
        <v>-0.16509433962264153</v>
      </c>
      <c r="G49" s="28"/>
      <c r="H49" s="28"/>
      <c r="I49" s="29"/>
      <c r="J49" s="27">
        <v>99.8</v>
      </c>
      <c r="K49" s="27">
        <v>117.6</v>
      </c>
      <c r="L49" s="28">
        <f t="shared" si="5"/>
        <v>-0.15136054421768708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21.7</v>
      </c>
      <c r="E51" s="27">
        <v>33.799999999999997</v>
      </c>
      <c r="F51" s="28">
        <f t="shared" si="4"/>
        <v>-0.35798816568047331</v>
      </c>
      <c r="G51" s="28"/>
      <c r="H51" s="28"/>
      <c r="I51" s="29"/>
      <c r="J51" s="27">
        <v>143.6</v>
      </c>
      <c r="K51" s="27">
        <v>203</v>
      </c>
      <c r="L51" s="28">
        <f t="shared" si="5"/>
        <v>-0.29261083743842364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4945.3999999999996</v>
      </c>
      <c r="E53" s="33">
        <f>SUM(E43:E51)</f>
        <v>3911</v>
      </c>
      <c r="F53" s="34">
        <f t="shared" si="4"/>
        <v>0.26448478649961626</v>
      </c>
      <c r="G53" s="34"/>
      <c r="H53" s="34"/>
      <c r="I53" s="29"/>
      <c r="J53" s="33">
        <f>SUM(J43:J51)</f>
        <v>31145.399999999998</v>
      </c>
      <c r="K53" s="33">
        <f>SUM(K43:K51)</f>
        <v>28379.599999999999</v>
      </c>
      <c r="L53" s="34">
        <f t="shared" si="5"/>
        <v>9.7457328503572915E-2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12413</v>
      </c>
      <c r="E58" s="27">
        <v>11589</v>
      </c>
      <c r="F58" s="28">
        <f>+D58/E58-1</f>
        <v>7.110190698075769E-2</v>
      </c>
      <c r="G58" s="28"/>
      <c r="H58" s="28"/>
      <c r="I58" s="29"/>
      <c r="J58" s="27">
        <v>36406</v>
      </c>
      <c r="K58" s="27">
        <v>29671</v>
      </c>
      <c r="L58" s="28">
        <f>+J58/K58-1</f>
        <v>0.22698931616730134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7852</v>
      </c>
      <c r="E60" s="27">
        <v>6735</v>
      </c>
      <c r="F60" s="28">
        <f t="shared" ref="F60:F62" si="6">+D60/E60-1</f>
        <v>0.16585003711952484</v>
      </c>
      <c r="G60" s="28"/>
      <c r="H60" s="28"/>
      <c r="I60" s="29"/>
      <c r="J60" s="27">
        <v>67524</v>
      </c>
      <c r="K60" s="27">
        <v>63066</v>
      </c>
      <c r="L60" s="28">
        <f t="shared" ref="L60:L62" si="7">+J60/K60-1</f>
        <v>7.0687850822947373E-2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20265</v>
      </c>
      <c r="E62" s="33">
        <f>SUM(E58:E60)</f>
        <v>18324</v>
      </c>
      <c r="F62" s="34">
        <f t="shared" si="6"/>
        <v>0.1059266535690897</v>
      </c>
      <c r="G62" s="34"/>
      <c r="H62" s="34"/>
      <c r="I62" s="29"/>
      <c r="J62" s="33">
        <f>SUM(J58:J60)</f>
        <v>103930</v>
      </c>
      <c r="K62" s="33">
        <f>SUM(K58:K60)</f>
        <v>92737</v>
      </c>
      <c r="L62" s="34">
        <f t="shared" si="7"/>
        <v>0.12069616226533109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2017</vt:lpstr>
      <vt:lpstr>'JUL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2017-11-09T13:28:20Z</cp:lastPrinted>
  <dcterms:created xsi:type="dcterms:W3CDTF">2012-09-06T08:36:43Z</dcterms:created>
  <dcterms:modified xsi:type="dcterms:W3CDTF">2017-11-09T13:31:49Z</dcterms:modified>
</cp:coreProperties>
</file>