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4\"/>
    </mc:Choice>
  </mc:AlternateContent>
  <bookViews>
    <workbookView xWindow="0" yWindow="300" windowWidth="24240" windowHeight="13440"/>
  </bookViews>
  <sheets>
    <sheet name="JUL 2014" sheetId="9" r:id="rId1"/>
  </sheets>
  <calcPr calcId="152511"/>
</workbook>
</file>

<file path=xl/calcChain.xml><?xml version="1.0" encoding="utf-8"?>
<calcChain xmlns="http://schemas.openxmlformats.org/spreadsheetml/2006/main">
  <c r="J61" i="9" l="1"/>
  <c r="D61" i="9"/>
  <c r="K54" i="9" l="1"/>
  <c r="K63" i="9" l="1"/>
  <c r="F13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<sst xmlns="http://schemas.openxmlformats.org/spreadsheetml/2006/main" count="30" uniqueCount="16">
  <si>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</si>
  <si>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</si>
  <si>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</si>
  <si>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</si>
  <si>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</si>
  <si>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</si>
  <si>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</si>
  <si>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</si>
  <si>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</si>
  <si>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</si>
  <si>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</si>
  <si>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</si>
  <si>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t>Reykjavik</t>
  </si>
  <si>
    <t>JUL</t>
  </si>
  <si>
    <r>
      <rPr>
        <sz val="14"/>
        <color theme="0"/>
        <rFont val="Arial Bold"/>
      </rPr>
      <t xml:space="preserve">MONTHLY REPORT TRAFFIC STATISTICS / SUMMARY </t>
    </r>
    <r>
      <rPr>
        <sz val="11"/>
        <color theme="1"/>
        <rFont val="Calibri"/>
        <family val="2"/>
        <scheme val="minor"/>
      </rPr>
      <t xml:space="preserve">
</t>
    </r>
  </si>
  <si>
    <t>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</si>
</sst>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O10" sqref="O10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0" t="s">
        <v>14</v>
      </c>
      <c r="D3" s="40"/>
      <c r="E3" s="40"/>
      <c r="F3" s="40"/>
      <c r="G3" s="40"/>
      <c r="H3" s="40"/>
      <c r="I3" s="40"/>
      <c r="J3" s="40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13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2014</v>
      </c>
      <c r="E11" s="25">
        <v>2013</v>
      </c>
      <c r="F11" s="25" t="s">
        <v>7</v>
      </c>
      <c r="G11" s="25"/>
      <c r="H11" s="25"/>
      <c r="I11" s="22"/>
      <c r="J11" s="25">
        <v>2014</v>
      </c>
      <c r="K11" s="25">
        <v>2013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547024</v>
      </c>
      <c r="E13" s="27">
        <v>464425</v>
      </c>
      <c r="F13" s="28">
        <f>+D13/E13-1</f>
        <v>0.17785218280669635</v>
      </c>
      <c r="G13" s="28"/>
      <c r="H13" s="28"/>
      <c r="I13" s="29"/>
      <c r="J13" s="27">
        <v>2156877</v>
      </c>
      <c r="K13" s="27">
        <v>1793399</v>
      </c>
      <c r="L13" s="28">
        <f>+J13/K13-1</f>
        <v>0.20267547823992316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12</v>
      </c>
      <c r="D15" s="27">
        <v>38461</v>
      </c>
      <c r="E15" s="27">
        <v>39746</v>
      </c>
      <c r="F15" s="28">
        <f t="shared" ref="F15:F23" si="0">+D15/E15-1</f>
        <v>-3.2330297388416418E-2</v>
      </c>
      <c r="G15" s="28"/>
      <c r="H15" s="28"/>
      <c r="I15" s="29"/>
      <c r="J15" s="27">
        <v>213506</v>
      </c>
      <c r="K15" s="27">
        <v>225535</v>
      </c>
      <c r="L15" s="28">
        <f t="shared" ref="L15:L23" si="1">+J15/K15-1</f>
        <v>-5.3335402487418859E-2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15487</v>
      </c>
      <c r="E17" s="27">
        <v>15507</v>
      </c>
      <c r="F17" s="28">
        <f t="shared" si="0"/>
        <v>-1.2897401173663781E-3</v>
      </c>
      <c r="G17" s="28"/>
      <c r="H17" s="28"/>
      <c r="I17" s="29"/>
      <c r="J17" s="27">
        <v>102489</v>
      </c>
      <c r="K17" s="27">
        <v>107130</v>
      </c>
      <c r="L17" s="28">
        <f t="shared" si="1"/>
        <v>-4.3321198543825212E-2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9474</v>
      </c>
      <c r="E19" s="27">
        <v>10221</v>
      </c>
      <c r="F19" s="28">
        <f t="shared" si="0"/>
        <v>-7.3084825359553851E-2</v>
      </c>
      <c r="G19" s="28"/>
      <c r="H19" s="28"/>
      <c r="I19" s="29"/>
      <c r="J19" s="27">
        <v>52317</v>
      </c>
      <c r="K19" s="27">
        <v>54989</v>
      </c>
      <c r="L19" s="28">
        <f t="shared" si="1"/>
        <v>-4.8591536489115961E-2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8962</v>
      </c>
      <c r="E21" s="27">
        <v>10111</v>
      </c>
      <c r="F21" s="28">
        <f t="shared" si="0"/>
        <v>-0.11363861141331222</v>
      </c>
      <c r="G21" s="28"/>
      <c r="H21" s="28"/>
      <c r="I21" s="29"/>
      <c r="J21" s="27">
        <v>50756</v>
      </c>
      <c r="K21" s="27">
        <v>54551</v>
      </c>
      <c r="L21" s="28">
        <f t="shared" si="1"/>
        <v>-6.9567927260728468E-2</v>
      </c>
      <c r="M21" s="15"/>
      <c r="N21" s="3"/>
      <c r="O21" s="39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619408</v>
      </c>
      <c r="E23" s="33">
        <f>SUM(E13:E21)</f>
        <v>540010</v>
      </c>
      <c r="F23" s="34">
        <f t="shared" si="0"/>
        <v>0.14703061054424915</v>
      </c>
      <c r="G23" s="34"/>
      <c r="H23" s="34"/>
      <c r="I23" s="29"/>
      <c r="J23" s="33">
        <f>SUM(J13:J21)</f>
        <v>2575945</v>
      </c>
      <c r="K23" s="33">
        <f>SUM(K13:K21)</f>
        <v>2235604</v>
      </c>
      <c r="L23" s="34">
        <f t="shared" si="1"/>
        <v>0.1522367109738576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6056</v>
      </c>
      <c r="E29" s="27">
        <v>7111</v>
      </c>
      <c r="F29" s="28">
        <f>+D29/E29-1</f>
        <v>-0.14836169315145553</v>
      </c>
      <c r="G29" s="28"/>
      <c r="H29" s="28"/>
      <c r="I29" s="29"/>
      <c r="J29" s="27">
        <v>41547</v>
      </c>
      <c r="K29" s="27">
        <v>36122</v>
      </c>
      <c r="L29" s="28">
        <f>+J29/K29-1</f>
        <v>0.15018548253142128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12</v>
      </c>
      <c r="D31" s="27">
        <v>5488</v>
      </c>
      <c r="E31" s="27">
        <v>6642</v>
      </c>
      <c r="F31" s="28">
        <f t="shared" ref="F31:F39" si="2">+D31/E31-1</f>
        <v>-0.17374284853959654</v>
      </c>
      <c r="G31" s="28"/>
      <c r="H31" s="28"/>
      <c r="I31" s="29"/>
      <c r="J31" s="27">
        <v>35390</v>
      </c>
      <c r="K31" s="27">
        <v>33934</v>
      </c>
      <c r="L31" s="28">
        <f t="shared" ref="L31:L39" si="3">+J31/K31-1</f>
        <v>4.2906819119467254E-2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1490</v>
      </c>
      <c r="E33" s="27">
        <v>1940</v>
      </c>
      <c r="F33" s="28">
        <f t="shared" si="2"/>
        <v>-0.23195876288659789</v>
      </c>
      <c r="G33" s="28"/>
      <c r="H33" s="28"/>
      <c r="I33" s="29"/>
      <c r="J33" s="27">
        <v>9336</v>
      </c>
      <c r="K33" s="27">
        <v>9530</v>
      </c>
      <c r="L33" s="28">
        <f t="shared" si="3"/>
        <v>-2.0356768100734501E-2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390</v>
      </c>
      <c r="E35" s="27">
        <v>386</v>
      </c>
      <c r="F35" s="28">
        <f t="shared" si="2"/>
        <v>1.0362694300518172E-2</v>
      </c>
      <c r="G35" s="28"/>
      <c r="H35" s="28"/>
      <c r="I35" s="29"/>
      <c r="J35" s="27">
        <v>1988</v>
      </c>
      <c r="K35" s="27">
        <v>1879</v>
      </c>
      <c r="L35" s="28">
        <f t="shared" si="3"/>
        <v>5.8009579563597757E-2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1202</v>
      </c>
      <c r="E37" s="27">
        <v>1498</v>
      </c>
      <c r="F37" s="28">
        <f t="shared" si="2"/>
        <v>-0.19759679572763689</v>
      </c>
      <c r="G37" s="28"/>
      <c r="H37" s="28"/>
      <c r="I37" s="29"/>
      <c r="J37" s="27">
        <v>6922</v>
      </c>
      <c r="K37" s="27">
        <v>7273</v>
      </c>
      <c r="L37" s="28">
        <f t="shared" si="3"/>
        <v>-4.8260690224116609E-2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14626</v>
      </c>
      <c r="E39" s="33">
        <f>SUM(E29:E37)</f>
        <v>17577</v>
      </c>
      <c r="F39" s="34">
        <f t="shared" si="2"/>
        <v>-0.1678898560618991</v>
      </c>
      <c r="G39" s="34"/>
      <c r="H39" s="34"/>
      <c r="I39" s="29"/>
      <c r="J39" s="33">
        <f>SUM(J29:J37)</f>
        <v>95183</v>
      </c>
      <c r="K39" s="33">
        <f>SUM(K29:K37)</f>
        <v>88738</v>
      </c>
      <c r="L39" s="34">
        <f t="shared" si="3"/>
        <v>7.2629538641844515E-2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3551</v>
      </c>
      <c r="E44" s="27">
        <v>3356</v>
      </c>
      <c r="F44" s="28">
        <f>+D44/E44-1</f>
        <v>5.8104886769964281E-2</v>
      </c>
      <c r="G44" s="28"/>
      <c r="H44" s="28"/>
      <c r="I44" s="29"/>
      <c r="J44" s="27">
        <v>24767</v>
      </c>
      <c r="K44" s="27">
        <v>24111</v>
      </c>
      <c r="L44" s="28">
        <f>+J44/K44-1</f>
        <v>2.7207498652067619E-2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12</v>
      </c>
      <c r="D46" s="27">
        <v>91.5</v>
      </c>
      <c r="E46" s="27">
        <v>101</v>
      </c>
      <c r="F46" s="28">
        <f t="shared" ref="F46:F54" si="4">+D46/E46-1</f>
        <v>-9.4059405940594032E-2</v>
      </c>
      <c r="G46" s="28"/>
      <c r="H46" s="28"/>
      <c r="I46" s="29"/>
      <c r="J46" s="27">
        <v>575.70000000000005</v>
      </c>
      <c r="K46" s="27">
        <v>557.79999999999995</v>
      </c>
      <c r="L46" s="28">
        <f t="shared" ref="L46:L54" si="5">+J46/K46-1</f>
        <v>3.2090354965937706E-2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29.6</v>
      </c>
      <c r="E48" s="27">
        <v>34</v>
      </c>
      <c r="F48" s="28">
        <f t="shared" si="4"/>
        <v>-0.12941176470588234</v>
      </c>
      <c r="G48" s="28"/>
      <c r="H48" s="28"/>
      <c r="I48" s="29"/>
      <c r="J48" s="27">
        <v>227.6</v>
      </c>
      <c r="K48" s="27">
        <v>163.69999999999999</v>
      </c>
      <c r="L48" s="28">
        <f t="shared" si="5"/>
        <v>0.3903481979230301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17.7</v>
      </c>
      <c r="E50" s="27">
        <v>18.399999999999999</v>
      </c>
      <c r="F50" s="28">
        <f t="shared" si="4"/>
        <v>-3.8043478260869512E-2</v>
      </c>
      <c r="G50" s="28"/>
      <c r="H50" s="28"/>
      <c r="I50" s="29"/>
      <c r="J50" s="27">
        <v>101.8</v>
      </c>
      <c r="K50" s="27">
        <v>119.1</v>
      </c>
      <c r="L50" s="28">
        <f t="shared" si="5"/>
        <v>-0.14525608732157846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14.8</v>
      </c>
      <c r="E52" s="27">
        <v>41.3</v>
      </c>
      <c r="F52" s="28">
        <f t="shared" si="4"/>
        <v>-0.64164648910411626</v>
      </c>
      <c r="G52" s="28"/>
      <c r="H52" s="28"/>
      <c r="I52" s="29"/>
      <c r="J52" s="27">
        <v>197.1</v>
      </c>
      <c r="K52" s="27">
        <v>204.4</v>
      </c>
      <c r="L52" s="28">
        <f t="shared" si="5"/>
        <v>-3.5714285714285809E-2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3704.6</v>
      </c>
      <c r="E54" s="33">
        <f>SUM(E44:E52)</f>
        <v>3550.7000000000003</v>
      </c>
      <c r="F54" s="34">
        <f t="shared" si="4"/>
        <v>4.3343566057397087E-2</v>
      </c>
      <c r="G54" s="34"/>
      <c r="H54" s="34"/>
      <c r="I54" s="29"/>
      <c r="J54" s="33">
        <f>SUM(J44:J52)</f>
        <v>25869.199999999997</v>
      </c>
      <c r="K54" s="33">
        <f>SUM(K44:K53)</f>
        <v>25156</v>
      </c>
      <c r="L54" s="34">
        <f t="shared" si="5"/>
        <v>2.8351089203370927E-2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9578</v>
      </c>
      <c r="E59" s="27">
        <v>7799</v>
      </c>
      <c r="F59" s="28">
        <f>+D59/E59-1</f>
        <v>0.22810616745736634</v>
      </c>
      <c r="G59" s="28"/>
      <c r="H59" s="28"/>
      <c r="I59" s="29"/>
      <c r="J59" s="27">
        <v>53903</v>
      </c>
      <c r="K59" s="27">
        <v>45414</v>
      </c>
      <c r="L59" s="28">
        <f>+J59/K59-1</f>
        <v>0.18692473686528377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2487+2483</f>
        <v>4970</v>
      </c>
      <c r="E61" s="27">
        <v>4357</v>
      </c>
      <c r="F61" s="28">
        <f t="shared" ref="F61:F63" si="6">+D61/E61-1</f>
        <v>0.14069313747991741</v>
      </c>
      <c r="G61" s="28"/>
      <c r="H61" s="28"/>
      <c r="I61" s="29"/>
      <c r="J61" s="27">
        <f>10737+10749</f>
        <v>21486</v>
      </c>
      <c r="K61" s="27">
        <v>18511</v>
      </c>
      <c r="L61" s="28">
        <f t="shared" ref="L61:L63" si="7">+J61/K61-1</f>
        <v>0.1607152503916589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14548</v>
      </c>
      <c r="E63" s="33">
        <f>SUM(E59:E61)</f>
        <v>12156</v>
      </c>
      <c r="F63" s="34">
        <f t="shared" si="6"/>
        <v>0.19677525501809812</v>
      </c>
      <c r="G63" s="34"/>
      <c r="H63" s="34"/>
      <c r="I63" s="29"/>
      <c r="J63" s="33">
        <f>SUM(J59:J61)</f>
        <v>75389</v>
      </c>
      <c r="K63" s="33">
        <f>SUM(K59:K61)</f>
        <v>63925</v>
      </c>
      <c r="L63" s="34">
        <f t="shared" si="7"/>
        <v>0.17933515838873682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5" right="0.25" top="0.36000000000000004" bottom="0" header="0.30000000000000004" footer="0"/>
  <pageSetup paperSize="9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2014-08-25T11:24:28Z</cp:lastPrinted>
  <dcterms:created xsi:type="dcterms:W3CDTF">2012-09-06T08:36:43Z</dcterms:created>
  <dcterms:modified xsi:type="dcterms:W3CDTF">2014-08-26T14:49:31Z</dcterms:modified>
</cp:coreProperties>
</file>