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1/"/>
    </mc:Choice>
  </mc:AlternateContent>
  <xr:revisionPtr revIDLastSave="90" documentId="8_{FDCB77AE-FE72-45D4-8421-F8DE93DE5E7E}" xr6:coauthVersionLast="37" xr6:coauthVersionMax="37" xr10:uidLastSave="{FBCC0088-7ABC-417F-977D-EDA8046EF351}"/>
  <bookViews>
    <workbookView xWindow="0" yWindow="0" windowWidth="25125" windowHeight="14235" xr2:uid="{00000000-000D-0000-FFFF-FFFF00000000}"/>
  </bookViews>
  <sheets>
    <sheet name="JUL 2021" sheetId="9" r:id="rId1"/>
  </sheets>
  <definedNames>
    <definedName name="_xlnm.Print_Area" localSheetId="0">'JUL 2021'!$A$1:$N$63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<sst xmlns="http://schemas.openxmlformats.org/spreadsheetml/2006/main" count="30" uniqueCount="16">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</sst>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165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zoomScale="115" zoomScaleNormal="115" zoomScalePageLayoutView="150" workbookViewId="0">
      <selection activeCell="S55" sqref="S55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1"/>
      <c r="D1" s="41"/>
      <c r="E1" s="41"/>
      <c r="F1" s="41"/>
      <c r="G1" s="41"/>
    </row>
    <row r="2" spans="1:18" ht="17.100000000000001" customHeight="1" x14ac:dyDescent="0.25">
      <c r="A2" s="3"/>
      <c r="B2" s="3"/>
      <c r="C2" s="40" t="s">
        <v>9</v>
      </c>
      <c r="D2" s="40"/>
      <c r="E2" s="40"/>
      <c r="F2" s="40"/>
      <c r="G2" s="40"/>
      <c r="H2" s="40"/>
      <c r="I2" s="40"/>
      <c r="J2" s="40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2" t="s">
        <v>15</v>
      </c>
      <c r="E7" s="42"/>
      <c r="F7" s="42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12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2021</v>
      </c>
      <c r="E10" s="25">
        <v>2020</v>
      </c>
      <c r="F10" s="25" t="s">
        <v>6</v>
      </c>
      <c r="G10" s="25"/>
      <c r="H10" s="25"/>
      <c r="I10" s="22"/>
      <c r="J10" s="25">
        <v>2021</v>
      </c>
      <c r="K10" s="25">
        <v>2020</v>
      </c>
      <c r="L10" s="25" t="s">
        <v>6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2</v>
      </c>
      <c r="D12" s="27">
        <v>347529</v>
      </c>
      <c r="E12" s="27">
        <v>131611</v>
      </c>
      <c r="F12" s="28">
        <f>+D12/E12-1</f>
        <v>1.6405771554049435</v>
      </c>
      <c r="G12" s="28"/>
      <c r="H12" s="28"/>
      <c r="I12" s="29"/>
      <c r="J12" s="27">
        <v>597343</v>
      </c>
      <c r="K12" s="27">
        <v>1156333</v>
      </c>
      <c r="L12" s="28">
        <f>+J12/K12-1</f>
        <v>-0.48341610937333801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10</v>
      </c>
      <c r="D14" s="27">
        <v>34336</v>
      </c>
      <c r="E14" s="27">
        <v>20360</v>
      </c>
      <c r="F14" s="28">
        <f t="shared" ref="F14:F22" si="0">+D14/E14-1</f>
        <v>0.68644400785854609</v>
      </c>
      <c r="G14" s="28"/>
      <c r="H14" s="28"/>
      <c r="I14" s="29"/>
      <c r="J14" s="27">
        <v>157098</v>
      </c>
      <c r="K14" s="27">
        <v>103898</v>
      </c>
      <c r="L14" s="28">
        <f t="shared" ref="L14:L22" si="1">+J14/K14-1</f>
        <v>0.51204065525804143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14286</v>
      </c>
      <c r="E16" s="27">
        <v>8437</v>
      </c>
      <c r="F16" s="28">
        <f t="shared" si="0"/>
        <v>0.69325589664572718</v>
      </c>
      <c r="G16" s="28"/>
      <c r="H16" s="28"/>
      <c r="I16" s="29"/>
      <c r="J16" s="27">
        <v>71929</v>
      </c>
      <c r="K16" s="27">
        <v>52451</v>
      </c>
      <c r="L16" s="28">
        <f t="shared" si="1"/>
        <v>0.37135612285752417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3</v>
      </c>
      <c r="D18" s="27">
        <v>8181</v>
      </c>
      <c r="E18" s="27">
        <v>6330</v>
      </c>
      <c r="F18" s="28">
        <f t="shared" si="0"/>
        <v>0.29241706161137437</v>
      </c>
      <c r="G18" s="28"/>
      <c r="H18" s="28"/>
      <c r="I18" s="29"/>
      <c r="J18" s="27">
        <v>40601</v>
      </c>
      <c r="K18" s="27">
        <v>28725</v>
      </c>
      <c r="L18" s="28">
        <f t="shared" si="1"/>
        <v>0.41343777197563103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4</v>
      </c>
      <c r="D20" s="27">
        <v>7105</v>
      </c>
      <c r="E20" s="27">
        <v>4960</v>
      </c>
      <c r="F20" s="28">
        <f t="shared" si="0"/>
        <v>0.43245967741935476</v>
      </c>
      <c r="G20" s="28"/>
      <c r="H20" s="28"/>
      <c r="I20" s="29"/>
      <c r="J20" s="27">
        <v>28927</v>
      </c>
      <c r="K20" s="27">
        <v>22020</v>
      </c>
      <c r="L20" s="28">
        <f t="shared" si="1"/>
        <v>0.31366939146230699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5</v>
      </c>
      <c r="D22" s="33">
        <f>SUM(D12:D20)</f>
        <v>411437</v>
      </c>
      <c r="E22" s="33">
        <f>SUM(E12:E20)</f>
        <v>171698</v>
      </c>
      <c r="F22" s="34">
        <f t="shared" si="0"/>
        <v>1.3962830085382474</v>
      </c>
      <c r="G22" s="34"/>
      <c r="H22" s="34"/>
      <c r="I22" s="29"/>
      <c r="J22" s="33">
        <f>SUM(J12:J20)</f>
        <v>895898</v>
      </c>
      <c r="K22" s="33">
        <f>SUM(K12:K20)</f>
        <v>1363427</v>
      </c>
      <c r="L22" s="34">
        <f t="shared" si="1"/>
        <v>-0.34290724769276237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13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2</v>
      </c>
      <c r="D28" s="27">
        <v>6324</v>
      </c>
      <c r="E28" s="27">
        <v>4854</v>
      </c>
      <c r="F28" s="28">
        <f>+D28/E28-1</f>
        <v>0.30284301606922126</v>
      </c>
      <c r="G28" s="28"/>
      <c r="H28" s="28"/>
      <c r="I28" s="29"/>
      <c r="J28" s="27">
        <v>37986</v>
      </c>
      <c r="K28" s="27">
        <v>29235</v>
      </c>
      <c r="L28" s="28">
        <f>+J28/K28-1</f>
        <v>0.29933299127757818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10</v>
      </c>
      <c r="D30" s="27">
        <v>4478</v>
      </c>
      <c r="E30" s="27">
        <v>5720</v>
      </c>
      <c r="F30" s="28">
        <f t="shared" ref="F30:F38" si="2">+D30/E30-1</f>
        <v>-0.21713286713286717</v>
      </c>
      <c r="G30" s="28"/>
      <c r="H30" s="28"/>
      <c r="I30" s="29"/>
      <c r="J30" s="27">
        <v>29846</v>
      </c>
      <c r="K30" s="27">
        <v>25050</v>
      </c>
      <c r="L30" s="28">
        <f t="shared" ref="L30:L38" si="3">+J30/K30-1</f>
        <v>0.19145708582834331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1312</v>
      </c>
      <c r="E32" s="27">
        <v>1072</v>
      </c>
      <c r="F32" s="28">
        <f t="shared" si="2"/>
        <v>0.22388059701492535</v>
      </c>
      <c r="G32" s="28"/>
      <c r="H32" s="28"/>
      <c r="I32" s="29"/>
      <c r="J32" s="27">
        <v>6856</v>
      </c>
      <c r="K32" s="27">
        <v>5285</v>
      </c>
      <c r="L32" s="28">
        <f t="shared" si="3"/>
        <v>0.29725638599810789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3</v>
      </c>
      <c r="D34" s="27">
        <v>343</v>
      </c>
      <c r="E34" s="27">
        <v>231</v>
      </c>
      <c r="F34" s="28">
        <f t="shared" si="2"/>
        <v>0.48484848484848486</v>
      </c>
      <c r="G34" s="28"/>
      <c r="H34" s="28"/>
      <c r="I34" s="29"/>
      <c r="J34" s="27">
        <v>1679</v>
      </c>
      <c r="K34" s="27">
        <v>1260</v>
      </c>
      <c r="L34" s="28">
        <f t="shared" si="3"/>
        <v>0.33253968253968247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4</v>
      </c>
      <c r="D36" s="27">
        <v>975</v>
      </c>
      <c r="E36" s="27">
        <v>972</v>
      </c>
      <c r="F36" s="28">
        <f t="shared" si="2"/>
        <v>3.0864197530864335E-3</v>
      </c>
      <c r="G36" s="28"/>
      <c r="H36" s="28"/>
      <c r="I36" s="29"/>
      <c r="J36" s="27">
        <v>4621</v>
      </c>
      <c r="K36" s="27">
        <v>4442</v>
      </c>
      <c r="L36" s="28">
        <f t="shared" si="3"/>
        <v>4.029716343989187E-2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5</v>
      </c>
      <c r="D38" s="33">
        <f>SUM(D28:D36)</f>
        <v>13432</v>
      </c>
      <c r="E38" s="33">
        <f>SUM(E28:E36)</f>
        <v>12849</v>
      </c>
      <c r="F38" s="34">
        <f t="shared" si="2"/>
        <v>4.5373180792279477E-2</v>
      </c>
      <c r="G38" s="34"/>
      <c r="H38" s="34"/>
      <c r="I38" s="29"/>
      <c r="J38" s="33">
        <f>SUM(J28:J36)</f>
        <v>80988</v>
      </c>
      <c r="K38" s="33">
        <f>SUM(K28:K36)</f>
        <v>65272</v>
      </c>
      <c r="L38" s="34">
        <f t="shared" si="3"/>
        <v>0.24077705601176613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14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2</v>
      </c>
      <c r="D43" s="27">
        <v>4004</v>
      </c>
      <c r="E43" s="27">
        <v>3844</v>
      </c>
      <c r="F43" s="28">
        <f>+D43/E43-1</f>
        <v>4.1623309053069768E-2</v>
      </c>
      <c r="G43" s="28"/>
      <c r="H43" s="28"/>
      <c r="I43" s="29"/>
      <c r="J43" s="27">
        <v>32770</v>
      </c>
      <c r="K43" s="27">
        <v>28615</v>
      </c>
      <c r="L43" s="28">
        <f>+J43/K43-1</f>
        <v>0.14520356456403993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10</v>
      </c>
      <c r="D45" s="39">
        <v>67.900000000000006</v>
      </c>
      <c r="E45" s="39">
        <v>43.8</v>
      </c>
      <c r="F45" s="28">
        <f t="shared" ref="F45:F53" si="4">+D45/E45-1</f>
        <v>0.55022831050228338</v>
      </c>
      <c r="G45" s="28"/>
      <c r="H45" s="28"/>
      <c r="I45" s="29"/>
      <c r="J45" s="39">
        <v>317.8</v>
      </c>
      <c r="K45" s="39">
        <v>280.7</v>
      </c>
      <c r="L45" s="28">
        <f t="shared" ref="L45:L53" si="5">+J45/K45-1</f>
        <v>0.13216957605985047</v>
      </c>
      <c r="M45" s="15"/>
      <c r="N45" s="3"/>
      <c r="O45" s="3"/>
    </row>
    <row r="46" spans="1:15" ht="3" customHeight="1" x14ac:dyDescent="0.25">
      <c r="A46" s="3"/>
      <c r="B46" s="3"/>
      <c r="C46" s="30"/>
      <c r="D46" s="39"/>
      <c r="E46" s="39"/>
      <c r="F46" s="28"/>
      <c r="G46" s="28"/>
      <c r="H46" s="28"/>
      <c r="I46" s="29"/>
      <c r="J46" s="39"/>
      <c r="K46" s="39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39">
        <v>42.5</v>
      </c>
      <c r="E47" s="39">
        <v>23.9</v>
      </c>
      <c r="F47" s="28">
        <f t="shared" si="4"/>
        <v>0.77824267782426793</v>
      </c>
      <c r="G47" s="28"/>
      <c r="H47" s="28"/>
      <c r="I47" s="29"/>
      <c r="J47" s="39">
        <v>187.4</v>
      </c>
      <c r="K47" s="39">
        <v>143.9</v>
      </c>
      <c r="L47" s="28">
        <f t="shared" si="5"/>
        <v>0.30229325920778316</v>
      </c>
      <c r="M47" s="15"/>
      <c r="N47" s="3"/>
      <c r="O47" s="3"/>
    </row>
    <row r="48" spans="1:15" ht="3" customHeight="1" x14ac:dyDescent="0.25">
      <c r="A48" s="3"/>
      <c r="B48" s="3"/>
      <c r="C48" s="30"/>
      <c r="D48" s="39"/>
      <c r="E48" s="39"/>
      <c r="F48" s="28"/>
      <c r="G48" s="28"/>
      <c r="H48" s="28"/>
      <c r="I48" s="29"/>
      <c r="J48" s="39"/>
      <c r="K48" s="39"/>
      <c r="L48" s="28"/>
      <c r="M48" s="15"/>
      <c r="N48" s="3"/>
      <c r="O48" s="3"/>
    </row>
    <row r="49" spans="1:17" x14ac:dyDescent="0.25">
      <c r="A49" s="3"/>
      <c r="B49" s="3"/>
      <c r="C49" s="30" t="s">
        <v>3</v>
      </c>
      <c r="D49" s="39">
        <v>19.8</v>
      </c>
      <c r="E49" s="39">
        <v>12.3</v>
      </c>
      <c r="F49" s="28">
        <f t="shared" si="4"/>
        <v>0.60975609756097549</v>
      </c>
      <c r="G49" s="28"/>
      <c r="H49" s="28"/>
      <c r="I49" s="29"/>
      <c r="J49" s="39">
        <v>78.8</v>
      </c>
      <c r="K49" s="39">
        <v>56.5</v>
      </c>
      <c r="L49" s="28">
        <f t="shared" si="5"/>
        <v>0.3946902654867257</v>
      </c>
      <c r="M49" s="15"/>
      <c r="N49" s="3"/>
      <c r="O49" s="3"/>
    </row>
    <row r="50" spans="1:17" ht="3" customHeight="1" x14ac:dyDescent="0.25">
      <c r="A50" s="3"/>
      <c r="B50" s="3"/>
      <c r="C50" s="30"/>
      <c r="D50" s="39"/>
      <c r="E50" s="39"/>
      <c r="F50" s="28"/>
      <c r="G50" s="28"/>
      <c r="H50" s="28"/>
      <c r="I50" s="29"/>
      <c r="J50" s="39"/>
      <c r="K50" s="39"/>
      <c r="L50" s="28"/>
      <c r="M50" s="15"/>
      <c r="N50" s="3"/>
      <c r="O50" s="3"/>
    </row>
    <row r="51" spans="1:17" x14ac:dyDescent="0.25">
      <c r="A51" s="3"/>
      <c r="B51" s="3"/>
      <c r="C51" s="30" t="s">
        <v>4</v>
      </c>
      <c r="D51" s="39">
        <v>20.399999999999999</v>
      </c>
      <c r="E51" s="39">
        <v>14.9</v>
      </c>
      <c r="F51" s="28">
        <f t="shared" si="4"/>
        <v>0.36912751677852329</v>
      </c>
      <c r="G51" s="28"/>
      <c r="H51" s="28"/>
      <c r="I51" s="29"/>
      <c r="J51" s="39">
        <v>82.4</v>
      </c>
      <c r="K51" s="39">
        <v>83.7</v>
      </c>
      <c r="L51" s="28">
        <f t="shared" si="5"/>
        <v>-1.5531660692950977E-2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5</v>
      </c>
      <c r="D53" s="33">
        <f>SUM(D43:D51)</f>
        <v>4154.5999999999995</v>
      </c>
      <c r="E53" s="33">
        <f>SUM(E43:E51)</f>
        <v>3938.9000000000005</v>
      </c>
      <c r="F53" s="34">
        <f t="shared" si="4"/>
        <v>5.4761481631927511E-2</v>
      </c>
      <c r="G53" s="34"/>
      <c r="H53" s="34"/>
      <c r="I53" s="29"/>
      <c r="J53" s="33">
        <f>SUM(J43:J51)</f>
        <v>33436.400000000009</v>
      </c>
      <c r="K53" s="33">
        <f>SUM(K43:K51)</f>
        <v>29179.800000000003</v>
      </c>
      <c r="L53" s="34">
        <f t="shared" si="5"/>
        <v>0.14587488605130972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7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8</v>
      </c>
      <c r="D58" s="27">
        <v>6279</v>
      </c>
      <c r="E58" s="27">
        <v>3219</v>
      </c>
      <c r="F58" s="28">
        <f>+D58/E58-1</f>
        <v>0.950605778191985</v>
      </c>
      <c r="G58" s="28"/>
      <c r="H58" s="28"/>
      <c r="I58" s="29"/>
      <c r="J58" s="27">
        <v>32821</v>
      </c>
      <c r="K58" s="27">
        <v>34748</v>
      </c>
      <c r="L58" s="28">
        <f>+J58/K58-1</f>
        <v>-5.5456429147001218E-2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11</v>
      </c>
      <c r="D60" s="27">
        <v>3897</v>
      </c>
      <c r="E60" s="27">
        <v>2027</v>
      </c>
      <c r="F60" s="28">
        <f t="shared" ref="F60:F62" si="6">+D60/E60-1</f>
        <v>0.9225456339417859</v>
      </c>
      <c r="G60" s="28"/>
      <c r="H60" s="28"/>
      <c r="I60" s="29"/>
      <c r="J60" s="27">
        <v>11273</v>
      </c>
      <c r="K60" s="27">
        <v>13226</v>
      </c>
      <c r="L60" s="28">
        <f t="shared" ref="L60:L62" si="7">+J60/K60-1</f>
        <v>-0.14766369272644786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5</v>
      </c>
      <c r="D62" s="33">
        <f>SUM(D58:D60)</f>
        <v>10176</v>
      </c>
      <c r="E62" s="33">
        <f>SUM(E58:E60)</f>
        <v>5246</v>
      </c>
      <c r="F62" s="34">
        <f t="shared" si="6"/>
        <v>0.93976362943194824</v>
      </c>
      <c r="G62" s="34"/>
      <c r="H62" s="34"/>
      <c r="I62" s="29"/>
      <c r="J62" s="33">
        <f>SUM(J58:J60)</f>
        <v>44094</v>
      </c>
      <c r="K62" s="33">
        <f>SUM(K58:K60)</f>
        <v>47974</v>
      </c>
      <c r="L62" s="34">
        <f t="shared" si="7"/>
        <v>-8.0877141785133611E-2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3" ma:contentTypeDescription="Create a new document." ma:contentTypeScope="" ma:versionID="95c08a6e5488b97ab39596491c91d271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5c347f06d81575a5af8a4aec7f4b9564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AFCA1C-C20C-4C24-9191-7B11F6796A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66992A-6268-4559-B4BF-08C70FD2188E}">
  <ds:schemaRefs>
    <ds:schemaRef ds:uri="http://purl.org/dc/elements/1.1/"/>
    <ds:schemaRef ds:uri="http://schemas.microsoft.com/office/2006/metadata/properties"/>
    <ds:schemaRef ds:uri="9c63cbb8-2d6b-4db9-985b-eb5b2fc6696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06a085f-9f0e-4248-a60b-b771cc75c7d0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2BF9307-4840-4D5D-8C87-9C6DF779C4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 2021</vt:lpstr>
      <vt:lpstr>'JUL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2020-08-17T16:51:06Z</cp:lastPrinted>
  <dcterms:created xsi:type="dcterms:W3CDTF">2012-09-06T08:36:43Z</dcterms:created>
  <dcterms:modified xsi:type="dcterms:W3CDTF">2021-08-11T10:29:11Z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