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2/"/>
    </mc:Choice>
  </mc:AlternateContent>
  <xr:revisionPtr revIDLastSave="85" documentId="8_{930C2B93-5E5C-4327-92A0-73EE023EFB77}" xr6:coauthVersionLast="47" xr6:coauthVersionMax="47" xr10:uidLastSave="{F3B34F44-71A1-4452-A3F1-FE10956AB1EC}"/>
  <bookViews>
    <workbookView xWindow="-30828" yWindow="-108" windowWidth="30936" windowHeight="16896" xr2:uid="{00000000-000D-0000-FFFF-FFFF00000000}"/>
  </bookViews>
  <sheets>
    <sheet name="JUL 2022" sheetId="9" r:id="rId1"/>
  </sheets>
  <definedNames>
    <definedName name="_xlnm.Print_Area" localSheetId="0">'JUL 2022'!$A$1:$N$63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<sst xmlns="http://schemas.openxmlformats.org/spreadsheetml/2006/main" count="30" uniqueCount="16">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</sst>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16" zoomScale="115" zoomScaleNormal="115" zoomScalePageLayoutView="150" workbookViewId="0">
      <selection activeCell="J53" sqref="J53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5" width="8.44140625" style="2"/>
    <col min="16" max="16" width="11.6640625" style="2" bestFit="1" customWidth="1"/>
    <col min="17" max="16384" width="8.44140625" style="2"/>
  </cols>
  <sheetData>
    <row r="1" spans="1:18" ht="42.9" customHeight="1" x14ac:dyDescent="0.3">
      <c r="C1" s="41"/>
      <c r="D1" s="41"/>
      <c r="E1" s="41"/>
      <c r="F1" s="41"/>
      <c r="G1" s="41"/>
    </row>
    <row r="2" spans="1:18" ht="17.100000000000001" customHeight="1" x14ac:dyDescent="0.3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6" x14ac:dyDescent="0.3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">
      <c r="A10" s="3"/>
      <c r="B10" s="3"/>
      <c r="C10" s="22"/>
      <c r="D10" s="25">
        <v>2022</v>
      </c>
      <c r="E10" s="25">
        <v>2021</v>
      </c>
      <c r="F10" s="25" t="s">
        <v>6</v>
      </c>
      <c r="G10" s="25"/>
      <c r="H10" s="25"/>
      <c r="I10" s="22"/>
      <c r="J10" s="25">
        <f>D10</f>
        <v>2022</v>
      </c>
      <c r="K10" s="25">
        <f>E10</f>
        <v>2021</v>
      </c>
      <c r="L10" s="25" t="s">
        <v>6</v>
      </c>
      <c r="M10" s="9"/>
      <c r="N10" s="3"/>
      <c r="O10" s="3"/>
    </row>
    <row r="11" spans="1:18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">
      <c r="A12" s="3"/>
      <c r="B12" s="3"/>
      <c r="C12" s="26" t="s">
        <v>2</v>
      </c>
      <c r="D12" s="27">
        <v>857629</v>
      </c>
      <c r="E12" s="27">
        <v>347529</v>
      </c>
      <c r="F12" s="28">
        <f>+D12/E12-1</f>
        <v>1.4677911771391741</v>
      </c>
      <c r="G12" s="28"/>
      <c r="H12" s="28"/>
      <c r="I12" s="29"/>
      <c r="J12" s="27">
        <v>3155167</v>
      </c>
      <c r="K12" s="27">
        <v>597343</v>
      </c>
      <c r="L12" s="28">
        <f>+J12/K12-1</f>
        <v>4.2820021327779854</v>
      </c>
      <c r="M12" s="15"/>
      <c r="N12" s="3"/>
      <c r="O12" s="3"/>
    </row>
    <row r="13" spans="1:18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">
      <c r="A14" s="3"/>
      <c r="B14" s="3"/>
      <c r="C14" s="30" t="s">
        <v>10</v>
      </c>
      <c r="D14" s="27">
        <v>35401</v>
      </c>
      <c r="E14" s="27">
        <v>34336</v>
      </c>
      <c r="F14" s="28">
        <f t="shared" ref="F14:F22" si="0">+D14/E14-1</f>
        <v>3.1017008387697942E-2</v>
      </c>
      <c r="G14" s="28"/>
      <c r="H14" s="28"/>
      <c r="I14" s="29"/>
      <c r="J14" s="27">
        <v>189741</v>
      </c>
      <c r="K14" s="27">
        <v>157098</v>
      </c>
      <c r="L14" s="28">
        <f t="shared" ref="L14:L22" si="1">+J14/K14-1</f>
        <v>0.207787495703319</v>
      </c>
      <c r="M14" s="15"/>
      <c r="N14" s="3"/>
      <c r="O14" s="3"/>
    </row>
    <row r="15" spans="1:18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">
      <c r="A16" s="3"/>
      <c r="B16" s="3"/>
      <c r="C16" s="30" t="s">
        <v>0</v>
      </c>
      <c r="D16" s="27">
        <v>18070</v>
      </c>
      <c r="E16" s="27">
        <v>14286</v>
      </c>
      <c r="F16" s="28">
        <f t="shared" si="0"/>
        <v>0.26487470250594991</v>
      </c>
      <c r="G16" s="28"/>
      <c r="H16" s="28"/>
      <c r="I16" s="29"/>
      <c r="J16" s="27">
        <v>102894</v>
      </c>
      <c r="K16" s="27">
        <v>71929</v>
      </c>
      <c r="L16" s="28">
        <f t="shared" si="1"/>
        <v>0.4304939593209971</v>
      </c>
      <c r="M16" s="15"/>
      <c r="N16" s="3"/>
      <c r="O16" s="3"/>
    </row>
    <row r="17" spans="1:15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">
      <c r="A18" s="3"/>
      <c r="B18" s="3"/>
      <c r="C18" s="30" t="s">
        <v>3</v>
      </c>
      <c r="D18" s="27">
        <v>9091</v>
      </c>
      <c r="E18" s="27">
        <v>8181</v>
      </c>
      <c r="F18" s="28">
        <f t="shared" si="0"/>
        <v>0.111233345556778</v>
      </c>
      <c r="G18" s="28"/>
      <c r="H18" s="28"/>
      <c r="I18" s="29"/>
      <c r="J18" s="27">
        <v>49586</v>
      </c>
      <c r="K18" s="27">
        <v>40601</v>
      </c>
      <c r="L18" s="28">
        <f t="shared" si="1"/>
        <v>0.22129996798108431</v>
      </c>
      <c r="M18" s="15"/>
      <c r="N18" s="3"/>
      <c r="O18" s="3"/>
    </row>
    <row r="19" spans="1:15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">
      <c r="A20" s="3"/>
      <c r="B20" s="3"/>
      <c r="C20" s="30" t="s">
        <v>4</v>
      </c>
      <c r="D20" s="27">
        <v>7522</v>
      </c>
      <c r="E20" s="27">
        <v>7105</v>
      </c>
      <c r="F20" s="28">
        <f t="shared" si="0"/>
        <v>5.8691062631949231E-2</v>
      </c>
      <c r="G20" s="28"/>
      <c r="H20" s="28"/>
      <c r="I20" s="29"/>
      <c r="J20" s="27">
        <v>36504</v>
      </c>
      <c r="K20" s="27">
        <v>28927</v>
      </c>
      <c r="L20" s="28">
        <f t="shared" si="1"/>
        <v>0.26193521623396832</v>
      </c>
      <c r="M20" s="15"/>
      <c r="N20" s="3"/>
      <c r="O20" s="3"/>
    </row>
    <row r="21" spans="1:15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">
      <c r="A22" s="3"/>
      <c r="B22" s="3"/>
      <c r="C22" s="32" t="s">
        <v>5</v>
      </c>
      <c r="D22" s="33">
        <f>SUM(D12:D20)</f>
        <v>927713</v>
      </c>
      <c r="E22" s="33">
        <f>SUM(E12:E20)</f>
        <v>411437</v>
      </c>
      <c r="F22" s="34">
        <f t="shared" si="0"/>
        <v>1.2548117937861689</v>
      </c>
      <c r="G22" s="34"/>
      <c r="H22" s="34"/>
      <c r="I22" s="29"/>
      <c r="J22" s="33">
        <f>SUM(J12:J20)</f>
        <v>3533892</v>
      </c>
      <c r="K22" s="33">
        <f>SUM(K12:K20)</f>
        <v>895898</v>
      </c>
      <c r="L22" s="34">
        <f t="shared" si="1"/>
        <v>2.9445249347581979</v>
      </c>
      <c r="M22" s="18"/>
      <c r="N22" s="3"/>
      <c r="O22" s="3"/>
    </row>
    <row r="23" spans="1:15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">
      <c r="A28" s="3"/>
      <c r="B28" s="3"/>
      <c r="C28" s="26" t="s">
        <v>2</v>
      </c>
      <c r="D28" s="27">
        <v>7503</v>
      </c>
      <c r="E28" s="27">
        <v>6324</v>
      </c>
      <c r="F28" s="28">
        <f>+D28/E28-1</f>
        <v>0.18643263757115758</v>
      </c>
      <c r="G28" s="28"/>
      <c r="H28" s="28"/>
      <c r="I28" s="29"/>
      <c r="J28" s="27">
        <v>40777</v>
      </c>
      <c r="K28" s="27">
        <v>37986</v>
      </c>
      <c r="L28" s="28">
        <f>+J28/K28-1</f>
        <v>7.347443795082409E-2</v>
      </c>
      <c r="M28" s="15"/>
      <c r="N28" s="3"/>
      <c r="O28" s="3"/>
    </row>
    <row r="29" spans="1:15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">
      <c r="A30" s="3"/>
      <c r="B30" s="3"/>
      <c r="C30" s="30" t="s">
        <v>10</v>
      </c>
      <c r="D30" s="27">
        <v>4299</v>
      </c>
      <c r="E30" s="27">
        <v>4478</v>
      </c>
      <c r="F30" s="28">
        <f t="shared" ref="F30:F38" si="2">+D30/E30-1</f>
        <v>-3.9973202322465373E-2</v>
      </c>
      <c r="G30" s="28"/>
      <c r="H30" s="28"/>
      <c r="I30" s="29"/>
      <c r="J30" s="27">
        <v>21687</v>
      </c>
      <c r="K30" s="27">
        <v>29846</v>
      </c>
      <c r="L30" s="28">
        <f t="shared" ref="L30:L38" si="3">+J30/K30-1</f>
        <v>-0.27336996582456607</v>
      </c>
      <c r="M30" s="15"/>
      <c r="N30" s="3"/>
      <c r="O30" s="3"/>
    </row>
    <row r="31" spans="1:15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">
      <c r="A32" s="3"/>
      <c r="B32" s="3"/>
      <c r="C32" s="30" t="s">
        <v>0</v>
      </c>
      <c r="D32" s="27">
        <v>1368</v>
      </c>
      <c r="E32" s="27">
        <v>1312</v>
      </c>
      <c r="F32" s="28">
        <f t="shared" si="2"/>
        <v>4.2682926829268331E-2</v>
      </c>
      <c r="G32" s="28"/>
      <c r="H32" s="28"/>
      <c r="I32" s="29"/>
      <c r="J32" s="27">
        <v>7499</v>
      </c>
      <c r="K32" s="27">
        <v>6856</v>
      </c>
      <c r="L32" s="28">
        <f t="shared" si="3"/>
        <v>9.3786464410735126E-2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3</v>
      </c>
      <c r="D34" s="27">
        <v>444</v>
      </c>
      <c r="E34" s="27">
        <v>343</v>
      </c>
      <c r="F34" s="28">
        <f t="shared" si="2"/>
        <v>0.29446064139941686</v>
      </c>
      <c r="G34" s="28"/>
      <c r="H34" s="28"/>
      <c r="I34" s="29"/>
      <c r="J34" s="27">
        <v>1939</v>
      </c>
      <c r="K34" s="27">
        <v>1679</v>
      </c>
      <c r="L34" s="28">
        <f t="shared" si="3"/>
        <v>0.15485407980941046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4</v>
      </c>
      <c r="D36" s="27">
        <v>988</v>
      </c>
      <c r="E36" s="27">
        <v>975</v>
      </c>
      <c r="F36" s="28">
        <f t="shared" si="2"/>
        <v>1.3333333333333419E-2</v>
      </c>
      <c r="G36" s="28"/>
      <c r="H36" s="28"/>
      <c r="I36" s="29"/>
      <c r="J36" s="27">
        <v>4591</v>
      </c>
      <c r="K36" s="27">
        <v>4621</v>
      </c>
      <c r="L36" s="28">
        <f t="shared" si="3"/>
        <v>-6.4921012767799047E-3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5</v>
      </c>
      <c r="D38" s="33">
        <f>SUM(D28:D36)</f>
        <v>14602</v>
      </c>
      <c r="E38" s="33">
        <f>SUM(E28:E36)</f>
        <v>13432</v>
      </c>
      <c r="F38" s="34">
        <f t="shared" si="2"/>
        <v>8.7105419892793412E-2</v>
      </c>
      <c r="G38" s="34"/>
      <c r="H38" s="34"/>
      <c r="I38" s="29"/>
      <c r="J38" s="33">
        <f>SUM(J28:J36)</f>
        <v>76493</v>
      </c>
      <c r="K38" s="33">
        <f>SUM(K28:K36)</f>
        <v>80988</v>
      </c>
      <c r="L38" s="34">
        <f t="shared" si="3"/>
        <v>-5.5502049686373289E-2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2</v>
      </c>
      <c r="D43" s="27">
        <v>3992</v>
      </c>
      <c r="E43" s="27">
        <v>4004</v>
      </c>
      <c r="F43" s="28">
        <f>+D43/E43-1</f>
        <v>-2.9970029970030065E-3</v>
      </c>
      <c r="G43" s="28"/>
      <c r="H43" s="28"/>
      <c r="I43" s="29"/>
      <c r="J43" s="27">
        <v>32379</v>
      </c>
      <c r="K43" s="27">
        <v>32770</v>
      </c>
      <c r="L43" s="28">
        <f>+J43/K43-1</f>
        <v>-1.193164479707054E-2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10</v>
      </c>
      <c r="D45" s="39">
        <v>70.2</v>
      </c>
      <c r="E45" s="39">
        <v>67.900000000000006</v>
      </c>
      <c r="F45" s="28">
        <f t="shared" ref="F45:F53" si="4">+D45/E45-1</f>
        <v>3.3873343151693547E-2</v>
      </c>
      <c r="G45" s="28"/>
      <c r="H45" s="28"/>
      <c r="I45" s="29"/>
      <c r="J45" s="39">
        <v>394.7</v>
      </c>
      <c r="K45" s="39">
        <v>317.8</v>
      </c>
      <c r="L45" s="28">
        <f t="shared" ref="L45:L53" si="5">+J45/K45-1</f>
        <v>0.24197608558842032</v>
      </c>
      <c r="M45" s="15"/>
      <c r="N45" s="3"/>
      <c r="O45" s="3"/>
    </row>
    <row r="46" spans="1:15" ht="3" customHeight="1" x14ac:dyDescent="0.3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39">
        <v>45</v>
      </c>
      <c r="E47" s="39">
        <v>42.5</v>
      </c>
      <c r="F47" s="28">
        <f t="shared" si="4"/>
        <v>5.8823529411764719E-2</v>
      </c>
      <c r="G47" s="28"/>
      <c r="H47" s="28"/>
      <c r="I47" s="29"/>
      <c r="J47" s="39">
        <v>249.7</v>
      </c>
      <c r="K47" s="39">
        <v>187.4</v>
      </c>
      <c r="L47" s="28">
        <f t="shared" si="5"/>
        <v>0.33244397011739579</v>
      </c>
      <c r="M47" s="15"/>
      <c r="N47" s="3"/>
      <c r="O47" s="3"/>
    </row>
    <row r="48" spans="1:15" ht="3" customHeight="1" x14ac:dyDescent="0.3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">
      <c r="A49" s="3"/>
      <c r="B49" s="3"/>
      <c r="C49" s="30" t="s">
        <v>3</v>
      </c>
      <c r="D49" s="39">
        <v>16.3</v>
      </c>
      <c r="E49" s="39">
        <v>19.8</v>
      </c>
      <c r="F49" s="28">
        <f t="shared" si="4"/>
        <v>-0.1767676767676768</v>
      </c>
      <c r="G49" s="28"/>
      <c r="H49" s="28"/>
      <c r="I49" s="29"/>
      <c r="J49" s="39">
        <v>86.4</v>
      </c>
      <c r="K49" s="39">
        <v>78.8</v>
      </c>
      <c r="L49" s="28">
        <f t="shared" si="5"/>
        <v>9.6446700507614391E-2</v>
      </c>
      <c r="M49" s="15"/>
      <c r="N49" s="3"/>
      <c r="O49" s="3"/>
    </row>
    <row r="50" spans="1:17" ht="3" customHeight="1" x14ac:dyDescent="0.3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">
      <c r="A51" s="3"/>
      <c r="B51" s="3"/>
      <c r="C51" s="30" t="s">
        <v>4</v>
      </c>
      <c r="D51" s="39">
        <v>16</v>
      </c>
      <c r="E51" s="39">
        <v>20.399999999999999</v>
      </c>
      <c r="F51" s="28">
        <f t="shared" si="4"/>
        <v>-0.21568627450980382</v>
      </c>
      <c r="G51" s="28"/>
      <c r="H51" s="28"/>
      <c r="I51" s="29"/>
      <c r="J51" s="39">
        <v>83.8</v>
      </c>
      <c r="K51" s="39">
        <v>82.4</v>
      </c>
      <c r="L51" s="28">
        <f t="shared" si="5"/>
        <v>1.6990291262135804E-2</v>
      </c>
      <c r="M51" s="15"/>
      <c r="N51" s="3"/>
      <c r="O51" s="3"/>
    </row>
    <row r="52" spans="1:17" ht="3" customHeight="1" x14ac:dyDescent="0.3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">
      <c r="A53" s="3"/>
      <c r="B53" s="3"/>
      <c r="C53" s="32" t="s">
        <v>5</v>
      </c>
      <c r="D53" s="33">
        <f>SUM(D43:D51)</f>
        <v>4139.5</v>
      </c>
      <c r="E53" s="33">
        <f>SUM(E43:E51)</f>
        <v>4154.5999999999995</v>
      </c>
      <c r="F53" s="34">
        <f t="shared" si="4"/>
        <v>-3.6345255860972259E-3</v>
      </c>
      <c r="G53" s="34"/>
      <c r="H53" s="34"/>
      <c r="I53" s="29"/>
      <c r="J53" s="33">
        <f>SUM(J43:J51)</f>
        <v>33193.599999999999</v>
      </c>
      <c r="K53" s="33">
        <f>SUM(K43:K51)</f>
        <v>33436.400000000009</v>
      </c>
      <c r="L53" s="34">
        <f t="shared" si="5"/>
        <v>-7.2615472957617833E-3</v>
      </c>
      <c r="M53" s="18"/>
      <c r="N53" s="3"/>
      <c r="O53" s="3"/>
    </row>
    <row r="54" spans="1:17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">
      <c r="A58" s="3"/>
      <c r="B58" s="3"/>
      <c r="C58" s="37" t="s">
        <v>8</v>
      </c>
      <c r="D58" s="27">
        <v>10996</v>
      </c>
      <c r="E58" s="27">
        <v>6279</v>
      </c>
      <c r="F58" s="28">
        <f>+D58/E58-1</f>
        <v>0.75123427297340339</v>
      </c>
      <c r="G58" s="28"/>
      <c r="H58" s="28"/>
      <c r="I58" s="29"/>
      <c r="J58" s="27">
        <v>58864</v>
      </c>
      <c r="K58" s="27">
        <v>32821</v>
      </c>
      <c r="L58" s="28">
        <f>+J58/K58-1</f>
        <v>0.79348587794399927</v>
      </c>
      <c r="M58" s="15"/>
      <c r="N58" s="3"/>
      <c r="O58" s="3"/>
    </row>
    <row r="59" spans="1:17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">
      <c r="A60" s="3"/>
      <c r="B60" s="3"/>
      <c r="C60" s="37" t="s">
        <v>11</v>
      </c>
      <c r="D60" s="27">
        <v>6782</v>
      </c>
      <c r="E60" s="27">
        <v>3897</v>
      </c>
      <c r="F60" s="28">
        <f t="shared" ref="F60:F62" si="6">+D60/E60-1</f>
        <v>0.7403130613292277</v>
      </c>
      <c r="G60" s="28"/>
      <c r="H60" s="28"/>
      <c r="I60" s="29"/>
      <c r="J60" s="27">
        <v>29781</v>
      </c>
      <c r="K60" s="27">
        <v>11273</v>
      </c>
      <c r="L60" s="28">
        <f t="shared" ref="L60:L62" si="7">+J60/K60-1</f>
        <v>1.6417989887341435</v>
      </c>
      <c r="M60" s="15"/>
      <c r="N60" s="3"/>
      <c r="O60" s="3"/>
    </row>
    <row r="61" spans="1:17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">
      <c r="A62" s="3"/>
      <c r="B62" s="3"/>
      <c r="C62" s="32" t="s">
        <v>5</v>
      </c>
      <c r="D62" s="33">
        <f>SUM(D58:D60)</f>
        <v>17778</v>
      </c>
      <c r="E62" s="33">
        <f>SUM(E58:E60)</f>
        <v>10176</v>
      </c>
      <c r="F62" s="34">
        <f t="shared" si="6"/>
        <v>0.74705188679245293</v>
      </c>
      <c r="G62" s="34"/>
      <c r="H62" s="34"/>
      <c r="I62" s="29"/>
      <c r="J62" s="33">
        <f>SUM(J58:J60)</f>
        <v>88645</v>
      </c>
      <c r="K62" s="33">
        <f>SUM(K58:K60)</f>
        <v>44094</v>
      </c>
      <c r="L62" s="34">
        <f t="shared" si="7"/>
        <v>1.0103642218895996</v>
      </c>
      <c r="M62" s="18"/>
      <c r="N62" s="3"/>
      <c r="O62" s="3"/>
    </row>
    <row r="63" spans="1:17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F9307-4840-4D5D-8C87-9C6DF779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66992A-6268-4559-B4BF-08C70FD2188E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06a085f-9f0e-4248-a60b-b771cc75c7d0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AFCA1C-C20C-4C24-9191-7B11F6796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 2022</vt:lpstr>
      <vt:lpstr>'JUL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2020-08-17T16:51:06Z</cp:lastPrinted>
  <dcterms:created xsi:type="dcterms:W3CDTF">2012-09-06T08:36:43Z</dcterms:created>
  <dcterms:modified xsi:type="dcterms:W3CDTF">2022-08-08T10:15:21Z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