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3/"/>
    </mc:Choice>
  </mc:AlternateContent>
  <xr:revisionPtr revIDLastSave="130" documentId="8_{255C3DEE-1237-4843-A7FE-D3DBD34BDE1E}" xr6:coauthVersionLast="47" xr6:coauthVersionMax="47" xr10:uidLastSave="{F987D457-2C42-4A00-98BD-BB41647B9FA6}"/>
  <bookViews>
    <workbookView xWindow="-23910" yWindow="2070" windowWidth="22380" windowHeight="13380" xr2:uid="{00000000-000D-0000-FFFF-FFFF00000000}"/>
  </bookViews>
  <sheets>
    <sheet name="JUL 2023" sheetId="9" r:id="rId1"/>
  </sheets>
  <definedNames>
    <definedName name="_xlnm.Print_Area" localSheetId="0">'JUL 2023'!$A$1:$N$63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<sst xmlns="http://schemas.openxmlformats.org/spreadsheetml/2006/main" count="30" uniqueCount="16">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</sst>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4"/>
  <sheetViews>
    <sheetView showGridLines="0" tabSelected="1" showWhiteSpace="0" topLeftCell="A43" zoomScale="115" zoomScaleNormal="115" zoomScalePageLayoutView="150" workbookViewId="0">
      <selection activeCell="P24" sqref="P24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  <col min="16" max="16" width="11.7109375" bestFit="1" customWidth="1"/>
  </cols>
  <sheetData>
    <row r="1" spans="3:13" ht="42.95" customHeight="1" x14ac:dyDescent="0.25">
      <c r="C1" s="32"/>
      <c r="D1" s="32"/>
      <c r="E1" s="32"/>
      <c r="F1" s="32"/>
      <c r="G1" s="32"/>
    </row>
    <row r="2" spans="3:13" ht="17.100000000000001" customHeight="1" x14ac:dyDescent="0.25">
      <c r="C2" s="31" t="s">
        <v>9</v>
      </c>
      <c r="D2" s="31"/>
      <c r="E2" s="31"/>
      <c r="F2" s="31"/>
      <c r="G2" s="31"/>
      <c r="H2" s="31"/>
      <c r="I2" s="31"/>
      <c r="J2" s="31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3" t="s">
        <v>15</v>
      </c>
      <c r="E7" s="33"/>
      <c r="F7" s="33"/>
      <c r="G7"/>
      <c r="H7"/>
      <c r="I7" s="7"/>
      <c r="J7"/>
      <c r="K7"/>
      <c r="L7" s="20" t="s">
        <v>1</v>
      </c>
    </row>
    <row r="8" spans="3:13" x14ac:dyDescent="0.25">
      <c r="C8" s="27" t="s">
        <v>12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2023</v>
      </c>
      <c r="E10" s="21">
        <v>2022</v>
      </c>
      <c r="F10" s="21" t="s">
        <v>6</v>
      </c>
      <c r="G10" s="21"/>
      <c r="H10" s="21"/>
      <c r="I10" s="18"/>
      <c r="J10" s="21">
        <f>D10</f>
        <v>2023</v>
      </c>
      <c r="K10" s="21">
        <f>E10</f>
        <v>2022</v>
      </c>
      <c r="L10" s="21" t="s">
        <v>6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2</v>
      </c>
      <c r="D12" s="35">
        <v>982887</v>
      </c>
      <c r="E12" s="35">
        <v>857629</v>
      </c>
      <c r="F12" s="24">
        <f>+D12/E12-1</f>
        <v>0.14605149779216897</v>
      </c>
      <c r="G12" s="24"/>
      <c r="H12" s="24"/>
      <c r="I12" s="25"/>
      <c r="J12" s="35">
        <v>4341770</v>
      </c>
      <c r="K12" s="35">
        <v>3155291</v>
      </c>
      <c r="L12" s="24">
        <f>+J12/K12-1</f>
        <v>0.37602839167607671</v>
      </c>
      <c r="M12" s="11"/>
    </row>
    <row r="13" spans="3:13" ht="3" customHeight="1" x14ac:dyDescent="0.25">
      <c r="C13" s="22"/>
      <c r="D13" s="35"/>
      <c r="E13" s="35"/>
      <c r="F13" s="24"/>
      <c r="G13" s="24"/>
      <c r="H13" s="24"/>
      <c r="I13" s="25"/>
      <c r="J13" s="35"/>
      <c r="K13" s="35"/>
      <c r="L13" s="24"/>
      <c r="M13" s="11"/>
    </row>
    <row r="14" spans="3:13" x14ac:dyDescent="0.25">
      <c r="C14" s="26" t="s">
        <v>10</v>
      </c>
      <c r="D14" s="35">
        <v>45674</v>
      </c>
      <c r="E14" s="35">
        <v>35391</v>
      </c>
      <c r="F14" s="24">
        <f t="shared" ref="F14:F22" si="0">+D14/E14-1</f>
        <v>0.29055409567404133</v>
      </c>
      <c r="G14" s="24"/>
      <c r="H14" s="24"/>
      <c r="I14" s="25"/>
      <c r="J14" s="35">
        <v>204962</v>
      </c>
      <c r="K14" s="35">
        <v>189720</v>
      </c>
      <c r="L14" s="24">
        <f t="shared" ref="L14:L22" si="1">+J14/K14-1</f>
        <v>8.0339447606999848E-2</v>
      </c>
      <c r="M14" s="11"/>
    </row>
    <row r="15" spans="3:13" ht="3" customHeight="1" x14ac:dyDescent="0.25">
      <c r="C15" s="26"/>
      <c r="D15" s="35"/>
      <c r="E15" s="35"/>
      <c r="F15" s="24"/>
      <c r="G15" s="24"/>
      <c r="H15" s="24"/>
      <c r="I15" s="25"/>
      <c r="J15" s="35"/>
      <c r="K15" s="35"/>
      <c r="L15" s="24"/>
      <c r="M15" s="11"/>
    </row>
    <row r="16" spans="3:13" x14ac:dyDescent="0.25">
      <c r="C16" s="26" t="s">
        <v>0</v>
      </c>
      <c r="D16" s="35">
        <v>16445</v>
      </c>
      <c r="E16" s="35">
        <v>18093</v>
      </c>
      <c r="F16" s="24">
        <f t="shared" si="0"/>
        <v>-9.1084949980655527E-2</v>
      </c>
      <c r="G16" s="24"/>
      <c r="H16" s="24"/>
      <c r="I16" s="25"/>
      <c r="J16" s="35">
        <v>110320</v>
      </c>
      <c r="K16" s="35">
        <v>103119</v>
      </c>
      <c r="L16" s="24">
        <f t="shared" si="1"/>
        <v>6.9831941737216185E-2</v>
      </c>
      <c r="M16" s="11"/>
    </row>
    <row r="17" spans="3:13" ht="2.1" customHeight="1" x14ac:dyDescent="0.25">
      <c r="C17" s="26"/>
      <c r="D17" s="35"/>
      <c r="E17" s="35"/>
      <c r="F17" s="24"/>
      <c r="G17" s="24"/>
      <c r="H17" s="24"/>
      <c r="I17" s="25"/>
      <c r="J17" s="35"/>
      <c r="K17" s="35"/>
      <c r="L17" s="24"/>
      <c r="M17" s="11"/>
    </row>
    <row r="18" spans="3:13" x14ac:dyDescent="0.25">
      <c r="C18" s="26" t="s">
        <v>3</v>
      </c>
      <c r="D18" s="35">
        <v>8822</v>
      </c>
      <c r="E18" s="35">
        <v>9091</v>
      </c>
      <c r="F18" s="24">
        <f t="shared" si="0"/>
        <v>-2.9589704102959025E-2</v>
      </c>
      <c r="G18" s="24"/>
      <c r="H18" s="24"/>
      <c r="I18" s="25"/>
      <c r="J18" s="35">
        <v>53591</v>
      </c>
      <c r="K18" s="35">
        <v>49684</v>
      </c>
      <c r="L18" s="24">
        <f t="shared" si="1"/>
        <v>7.8636985749939603E-2</v>
      </c>
      <c r="M18" s="11"/>
    </row>
    <row r="19" spans="3:13" ht="3" customHeight="1" x14ac:dyDescent="0.25">
      <c r="C19" s="26"/>
      <c r="D19" s="35"/>
      <c r="E19" s="35"/>
      <c r="F19" s="24"/>
      <c r="G19" s="24"/>
      <c r="H19" s="24"/>
      <c r="I19" s="25"/>
      <c r="J19" s="35"/>
      <c r="K19" s="35"/>
      <c r="L19" s="24"/>
      <c r="M19" s="11"/>
    </row>
    <row r="20" spans="3:13" x14ac:dyDescent="0.25">
      <c r="C20" s="26" t="s">
        <v>4</v>
      </c>
      <c r="D20" s="35">
        <v>6680</v>
      </c>
      <c r="E20" s="35">
        <v>7554</v>
      </c>
      <c r="F20" s="24">
        <f t="shared" si="0"/>
        <v>-0.115700291236431</v>
      </c>
      <c r="G20" s="24"/>
      <c r="H20" s="24"/>
      <c r="I20" s="25"/>
      <c r="J20" s="35">
        <v>33715</v>
      </c>
      <c r="K20" s="35">
        <v>36579</v>
      </c>
      <c r="L20" s="24">
        <f t="shared" si="1"/>
        <v>-7.8296290221165132E-2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5</v>
      </c>
      <c r="D22" s="28">
        <f>SUM(D12:D20)</f>
        <v>1060508</v>
      </c>
      <c r="E22" s="28">
        <f>SUM(E12:E20)</f>
        <v>927758</v>
      </c>
      <c r="F22" s="29">
        <f t="shared" si="0"/>
        <v>0.14308688257067037</v>
      </c>
      <c r="G22" s="29"/>
      <c r="H22" s="29"/>
      <c r="I22" s="25"/>
      <c r="J22" s="28">
        <f>SUM(J12:J20)</f>
        <v>4744358</v>
      </c>
      <c r="K22" s="28">
        <f>SUM(K12:K20)</f>
        <v>3534393</v>
      </c>
      <c r="L22" s="29">
        <f t="shared" si="1"/>
        <v>0.34234025474812779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13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2</v>
      </c>
      <c r="D28" s="35">
        <v>8847</v>
      </c>
      <c r="E28" s="34">
        <v>7503</v>
      </c>
      <c r="F28" s="24">
        <f>+D28/E28-1</f>
        <v>0.17912834866053573</v>
      </c>
      <c r="G28" s="24"/>
      <c r="H28" s="24"/>
      <c r="I28" s="25"/>
      <c r="J28" s="35">
        <v>43419</v>
      </c>
      <c r="K28" s="35">
        <v>40777</v>
      </c>
      <c r="L28" s="24">
        <f>+J28/K28-1</f>
        <v>6.4791426539470676E-2</v>
      </c>
      <c r="M28" s="11"/>
    </row>
    <row r="29" spans="3:13" ht="3" customHeight="1" x14ac:dyDescent="0.25">
      <c r="C29" s="22"/>
      <c r="D29" s="35"/>
      <c r="E29" s="35"/>
      <c r="F29" s="24"/>
      <c r="G29" s="24"/>
      <c r="H29" s="24"/>
      <c r="I29" s="25"/>
      <c r="J29" s="35"/>
      <c r="K29" s="35"/>
      <c r="L29" s="24"/>
      <c r="M29" s="11"/>
    </row>
    <row r="30" spans="3:13" x14ac:dyDescent="0.25">
      <c r="C30" s="26" t="s">
        <v>10</v>
      </c>
      <c r="D30" s="35">
        <v>8458</v>
      </c>
      <c r="E30" s="35">
        <v>4296</v>
      </c>
      <c r="F30" s="24">
        <f t="shared" ref="F30:F38" si="2">+D30/E30-1</f>
        <v>0.96880819366852888</v>
      </c>
      <c r="G30" s="24"/>
      <c r="H30" s="24"/>
      <c r="I30" s="25"/>
      <c r="J30" s="35">
        <v>26531</v>
      </c>
      <c r="K30" s="35">
        <v>21723</v>
      </c>
      <c r="L30" s="24">
        <f t="shared" ref="L30:L38" si="3">+J30/K30-1</f>
        <v>0.22133222851355705</v>
      </c>
      <c r="M30" s="11"/>
    </row>
    <row r="31" spans="3:13" ht="3" customHeight="1" x14ac:dyDescent="0.25">
      <c r="C31" s="26"/>
      <c r="D31" s="35"/>
      <c r="E31" s="35"/>
      <c r="F31" s="24"/>
      <c r="G31" s="24"/>
      <c r="H31" s="24"/>
      <c r="I31" s="25"/>
      <c r="J31" s="35"/>
      <c r="K31" s="35"/>
      <c r="L31" s="24"/>
      <c r="M31" s="11"/>
    </row>
    <row r="32" spans="3:13" x14ac:dyDescent="0.25">
      <c r="C32" s="26" t="s">
        <v>0</v>
      </c>
      <c r="D32" s="35">
        <v>1402</v>
      </c>
      <c r="E32" s="35">
        <v>1366</v>
      </c>
      <c r="F32" s="24">
        <f t="shared" si="2"/>
        <v>2.6354319180087904E-2</v>
      </c>
      <c r="G32" s="24"/>
      <c r="H32" s="24"/>
      <c r="I32" s="25"/>
      <c r="J32" s="35">
        <v>7917</v>
      </c>
      <c r="K32" s="35">
        <v>7587</v>
      </c>
      <c r="L32" s="24">
        <f t="shared" si="3"/>
        <v>4.3495452748121721E-2</v>
      </c>
      <c r="M32" s="11"/>
    </row>
    <row r="33" spans="3:13" ht="3" customHeight="1" x14ac:dyDescent="0.25">
      <c r="C33" s="26"/>
      <c r="D33" s="35"/>
      <c r="E33" s="35"/>
      <c r="F33" s="24"/>
      <c r="G33" s="24"/>
      <c r="H33" s="24"/>
      <c r="I33" s="25"/>
      <c r="J33" s="35"/>
      <c r="K33" s="35"/>
      <c r="L33" s="24"/>
      <c r="M33" s="11"/>
    </row>
    <row r="34" spans="3:13" x14ac:dyDescent="0.25">
      <c r="C34" s="26" t="s">
        <v>3</v>
      </c>
      <c r="D34" s="35">
        <v>307</v>
      </c>
      <c r="E34" s="35">
        <v>440</v>
      </c>
      <c r="F34" s="24">
        <f t="shared" si="2"/>
        <v>-0.30227272727272725</v>
      </c>
      <c r="G34" s="24"/>
      <c r="H34" s="24"/>
      <c r="I34" s="25"/>
      <c r="J34" s="35">
        <v>1810</v>
      </c>
      <c r="K34" s="35">
        <v>1921</v>
      </c>
      <c r="L34" s="24">
        <f t="shared" si="3"/>
        <v>-5.7782404997397174E-2</v>
      </c>
      <c r="M34" s="11"/>
    </row>
    <row r="35" spans="3:13" ht="3" customHeight="1" x14ac:dyDescent="0.25">
      <c r="C35" s="26"/>
      <c r="D35" s="35"/>
      <c r="E35" s="35"/>
      <c r="F35" s="24"/>
      <c r="G35" s="24"/>
      <c r="H35" s="24"/>
      <c r="I35" s="25"/>
      <c r="J35" s="35"/>
      <c r="K35" s="35"/>
      <c r="L35" s="24"/>
      <c r="M35" s="11"/>
    </row>
    <row r="36" spans="3:13" x14ac:dyDescent="0.25">
      <c r="C36" s="26" t="s">
        <v>4</v>
      </c>
      <c r="D36" s="35">
        <v>964</v>
      </c>
      <c r="E36" s="35">
        <v>987</v>
      </c>
      <c r="F36" s="24">
        <f t="shared" si="2"/>
        <v>-2.3302938196555267E-2</v>
      </c>
      <c r="G36" s="24"/>
      <c r="H36" s="24"/>
      <c r="I36" s="25"/>
      <c r="J36" s="35">
        <v>4521</v>
      </c>
      <c r="K36" s="35">
        <v>4607</v>
      </c>
      <c r="L36" s="24">
        <f t="shared" si="3"/>
        <v>-1.8667245495984419E-2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5</v>
      </c>
      <c r="D38" s="28">
        <f>SUM(D28:D36)</f>
        <v>19978</v>
      </c>
      <c r="E38" s="28">
        <f>SUM(E28:E36)</f>
        <v>14592</v>
      </c>
      <c r="F38" s="29">
        <f t="shared" si="2"/>
        <v>0.36910635964912286</v>
      </c>
      <c r="G38" s="29"/>
      <c r="H38" s="29"/>
      <c r="I38" s="25"/>
      <c r="J38" s="28">
        <f>SUM(J28:J36)</f>
        <v>84198</v>
      </c>
      <c r="K38" s="28">
        <f>SUM(K28:K36)</f>
        <v>76615</v>
      </c>
      <c r="L38" s="29">
        <f t="shared" si="3"/>
        <v>9.8975396462833709E-2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14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2</v>
      </c>
      <c r="D43" s="35">
        <v>4611</v>
      </c>
      <c r="E43" s="35">
        <v>3992</v>
      </c>
      <c r="F43" s="24">
        <f>+D43/E43-1</f>
        <v>0.15506012024048088</v>
      </c>
      <c r="G43" s="24"/>
      <c r="H43" s="24"/>
      <c r="I43" s="25"/>
      <c r="J43" s="35">
        <v>34486</v>
      </c>
      <c r="K43" s="35">
        <v>32379</v>
      </c>
      <c r="L43" s="24">
        <f>+J43/K43-1</f>
        <v>6.5073041168658641E-2</v>
      </c>
      <c r="M43" s="11"/>
    </row>
    <row r="44" spans="3:13" ht="3" customHeight="1" x14ac:dyDescent="0.25">
      <c r="C44" s="22"/>
      <c r="D44" s="35"/>
      <c r="E44" s="35"/>
      <c r="F44" s="24"/>
      <c r="G44" s="24"/>
      <c r="H44" s="24"/>
      <c r="I44" s="25"/>
      <c r="J44" s="35"/>
      <c r="K44" s="35"/>
      <c r="L44" s="24"/>
      <c r="M44" s="11"/>
    </row>
    <row r="45" spans="3:13" x14ac:dyDescent="0.25">
      <c r="C45" s="26" t="s">
        <v>10</v>
      </c>
      <c r="D45" s="36">
        <v>61.2</v>
      </c>
      <c r="E45" s="36">
        <v>70.2</v>
      </c>
      <c r="F45" s="24">
        <f t="shared" ref="F45:F53" si="4">+D45/E45-1</f>
        <v>-0.12820512820512819</v>
      </c>
      <c r="G45" s="24"/>
      <c r="H45" s="24"/>
      <c r="I45" s="25"/>
      <c r="J45" s="36">
        <v>385.2</v>
      </c>
      <c r="K45" s="36">
        <v>394.7</v>
      </c>
      <c r="L45" s="24">
        <f t="shared" ref="L45:L53" si="5">+J45/K45-1</f>
        <v>-2.4068913098555855E-2</v>
      </c>
      <c r="M45" s="11"/>
    </row>
    <row r="46" spans="3:13" ht="3" customHeight="1" x14ac:dyDescent="0.25">
      <c r="C46" s="26"/>
      <c r="D46" s="36"/>
      <c r="E46" s="36"/>
      <c r="F46" s="24"/>
      <c r="G46" s="24"/>
      <c r="H46" s="24"/>
      <c r="I46" s="25"/>
      <c r="J46" s="36"/>
      <c r="K46" s="36"/>
      <c r="L46" s="24"/>
      <c r="M46" s="11"/>
    </row>
    <row r="47" spans="3:13" x14ac:dyDescent="0.25">
      <c r="C47" s="26" t="s">
        <v>0</v>
      </c>
      <c r="D47" s="36">
        <v>36.799999999999997</v>
      </c>
      <c r="E47" s="36">
        <v>45</v>
      </c>
      <c r="F47" s="24">
        <f t="shared" si="4"/>
        <v>-0.18222222222222229</v>
      </c>
      <c r="G47" s="24"/>
      <c r="H47" s="24"/>
      <c r="I47" s="25"/>
      <c r="J47" s="36">
        <v>251.1</v>
      </c>
      <c r="K47" s="36">
        <v>249.7</v>
      </c>
      <c r="L47" s="24">
        <f t="shared" si="5"/>
        <v>5.6067280736884495E-3</v>
      </c>
      <c r="M47" s="11"/>
    </row>
    <row r="48" spans="3:13" ht="3" customHeight="1" x14ac:dyDescent="0.25">
      <c r="C48" s="26"/>
      <c r="D48" s="36"/>
      <c r="E48" s="36"/>
      <c r="F48" s="24"/>
      <c r="G48" s="24"/>
      <c r="H48" s="24"/>
      <c r="I48" s="25"/>
      <c r="J48" s="36"/>
      <c r="K48" s="36"/>
      <c r="L48" s="24"/>
      <c r="M48" s="11"/>
    </row>
    <row r="49" spans="3:17" x14ac:dyDescent="0.25">
      <c r="C49" s="26" t="s">
        <v>3</v>
      </c>
      <c r="D49" s="36">
        <v>18.2</v>
      </c>
      <c r="E49" s="36">
        <v>16.3</v>
      </c>
      <c r="F49" s="24">
        <f t="shared" si="4"/>
        <v>0.1165644171779141</v>
      </c>
      <c r="G49" s="24"/>
      <c r="H49" s="24"/>
      <c r="I49" s="25"/>
      <c r="J49" s="36">
        <v>92.7</v>
      </c>
      <c r="K49" s="36">
        <v>86.4</v>
      </c>
      <c r="L49" s="24">
        <f t="shared" si="5"/>
        <v>7.2916666666666519E-2</v>
      </c>
      <c r="M49" s="11"/>
    </row>
    <row r="50" spans="3:17" ht="3" customHeight="1" x14ac:dyDescent="0.25">
      <c r="C50" s="26"/>
      <c r="D50" s="36"/>
      <c r="E50" s="36"/>
      <c r="F50" s="24"/>
      <c r="G50" s="24"/>
      <c r="H50" s="24"/>
      <c r="I50" s="25"/>
      <c r="J50" s="36"/>
      <c r="K50" s="36"/>
      <c r="L50" s="24"/>
      <c r="M50" s="11"/>
    </row>
    <row r="51" spans="3:17" x14ac:dyDescent="0.25">
      <c r="C51" s="26" t="s">
        <v>4</v>
      </c>
      <c r="D51" s="36">
        <v>12.2</v>
      </c>
      <c r="E51" s="36">
        <v>16.100000000000001</v>
      </c>
      <c r="F51" s="24">
        <f t="shared" si="4"/>
        <v>-0.24223602484472062</v>
      </c>
      <c r="G51" s="24"/>
      <c r="H51" s="24"/>
      <c r="I51" s="25"/>
      <c r="J51" s="36">
        <v>74.400000000000006</v>
      </c>
      <c r="K51" s="36">
        <v>83.9</v>
      </c>
      <c r="L51" s="24">
        <f t="shared" si="5"/>
        <v>-0.11323003575685342</v>
      </c>
      <c r="M51" s="11"/>
    </row>
    <row r="52" spans="3:17" ht="3" customHeight="1" x14ac:dyDescent="0.25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7" x14ac:dyDescent="0.25">
      <c r="C53" s="20" t="s">
        <v>5</v>
      </c>
      <c r="D53" s="28">
        <f>SUM(D43:D51)</f>
        <v>4739.3999999999996</v>
      </c>
      <c r="E53" s="28">
        <f>SUM(E43:E51)</f>
        <v>4139.6000000000004</v>
      </c>
      <c r="F53" s="29">
        <f t="shared" si="4"/>
        <v>0.14489322639868574</v>
      </c>
      <c r="G53" s="29"/>
      <c r="H53" s="29"/>
      <c r="I53" s="25"/>
      <c r="J53" s="28">
        <f>SUM(J43:J51)</f>
        <v>35289.399999999994</v>
      </c>
      <c r="K53" s="28">
        <f>SUM(K43:K51)</f>
        <v>33193.699999999997</v>
      </c>
      <c r="L53" s="29">
        <f t="shared" si="5"/>
        <v>6.3135474502691746E-2</v>
      </c>
      <c r="M53" s="14"/>
    </row>
    <row r="54" spans="3:17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25">
      <c r="C56" s="19" t="s">
        <v>7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25">
      <c r="C58" s="19" t="s">
        <v>8</v>
      </c>
      <c r="D58" s="23">
        <v>13082</v>
      </c>
      <c r="E58" s="23">
        <v>10996</v>
      </c>
      <c r="F58" s="24">
        <f>+D58/E58-1</f>
        <v>0.1897053473990542</v>
      </c>
      <c r="G58" s="24"/>
      <c r="H58" s="24"/>
      <c r="I58" s="25"/>
      <c r="J58" s="23">
        <v>69120</v>
      </c>
      <c r="K58" s="23">
        <v>58864</v>
      </c>
      <c r="L58" s="24">
        <f>+J58/K58-1</f>
        <v>0.17423212829573265</v>
      </c>
      <c r="M58" s="11"/>
    </row>
    <row r="59" spans="3:17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25">
      <c r="C60" s="19" t="s">
        <v>11</v>
      </c>
      <c r="D60" s="23">
        <v>7584</v>
      </c>
      <c r="E60" s="23">
        <v>6782</v>
      </c>
      <c r="F60" s="24">
        <f t="shared" ref="F60:F62" si="6">+D60/E60-1</f>
        <v>0.11825420230020645</v>
      </c>
      <c r="G60" s="24"/>
      <c r="H60" s="24"/>
      <c r="I60" s="25"/>
      <c r="J60" s="23">
        <v>36122</v>
      </c>
      <c r="K60" s="23">
        <v>29782</v>
      </c>
      <c r="L60" s="24">
        <f t="shared" ref="L60:L62" si="7">+J60/K60-1</f>
        <v>0.21288026324625609</v>
      </c>
      <c r="M60" s="11"/>
    </row>
    <row r="61" spans="3:17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25">
      <c r="C62" s="20" t="s">
        <v>5</v>
      </c>
      <c r="D62" s="28">
        <f>SUM(D58:D60)</f>
        <v>20666</v>
      </c>
      <c r="E62" s="28">
        <f>SUM(E58:E60)</f>
        <v>17778</v>
      </c>
      <c r="F62" s="29">
        <f t="shared" si="6"/>
        <v>0.16244796940038242</v>
      </c>
      <c r="G62" s="29"/>
      <c r="H62" s="29"/>
      <c r="I62" s="25"/>
      <c r="J62" s="28">
        <f>SUM(J58:J60)</f>
        <v>105242</v>
      </c>
      <c r="K62" s="28">
        <f>SUM(K58:K60)</f>
        <v>88646</v>
      </c>
      <c r="L62" s="29">
        <f t="shared" si="7"/>
        <v>0.18721656927554542</v>
      </c>
      <c r="M62" s="14"/>
    </row>
    <row r="64" spans="3:17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AFCA1C-C20C-4C24-9191-7B11F6796A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F9307-4840-4D5D-8C87-9C6DF779C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66992A-6268-4559-B4BF-08C70FD2188E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d06a085f-9f0e-4248-a60b-b771cc75c7d0"/>
    <ds:schemaRef ds:uri="http://schemas.microsoft.com/office/2006/documentManagement/types"/>
    <ds:schemaRef ds:uri="http://schemas.microsoft.com/office/infopath/2007/PartnerControls"/>
    <ds:schemaRef ds:uri="9c63cbb8-2d6b-4db9-985b-eb5b2fc669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2023</vt:lpstr>
      <vt:lpstr>'JUL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2023-08-04T10:14:54Z</cp:lastPrinted>
  <dcterms:created xsi:type="dcterms:W3CDTF">2012-09-06T08:36:43Z</dcterms:created>
  <dcterms:modified xsi:type="dcterms:W3CDTF">2023-08-04T10:16:24Z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