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autoCompressPictures="0"/>
  <mc:AlternateContent xmlns:mc="http://schemas.openxmlformats.org/markup-compatibility/2006">
    <mc:Choice Requires="x15">
      <x15ac:absPath xmlns:x15ac="http://schemas.microsoft.com/office/spreadsheetml/2010/11/ac" url="Z:\HAGDEILD_ADH\VEFSÍÐA ISAVIA\2017\"/>
    </mc:Choice>
  </mc:AlternateContent>
  <bookViews>
    <workbookView xWindow="0" yWindow="0" windowWidth="25125" windowHeight="14235"/>
  </bookViews>
  <sheets>
    <sheet name="AUG 2017" sheetId="9" r:id="rId1"/>
  </sheets>
  <definedNames>
    <definedName name="_xlnm.Print_Area" localSheetId="0">'AUG 2017'!$A$1:$N$63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<sst xmlns="http://schemas.openxmlformats.org/spreadsheetml/2006/main" count="30" uniqueCount="16">
  <si>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</si>
  <si>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</si>
  <si>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</si>
  <si>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</si>
  <si>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</si>
  <si>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</si>
  <si>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</si>
  <si>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</si>
  <si>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</si>
  <si>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</si>
  <si>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</si>
  <si>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</si>
  <si>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</si>
  <si>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</si>
  <si>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</si>
  <si>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 xml:space="preserve">August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</si>
</sst>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i/>
      <sz val="10"/>
      <color rgb="FF5F5F5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21" fillId="0" borderId="0" xfId="0" applyNumberFormat="1" applyFont="1" applyFill="1" applyAlignment="1">
      <alignment horizontal="center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57502" y="7698409"/>
          <a:ext cx="6031797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710752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showGridLines="0" tabSelected="1" showWhiteSpace="0" zoomScale="115" zoomScaleNormal="115" zoomScalePageLayoutView="150" workbookViewId="0">
      <selection activeCell="S7" sqref="S7"/>
    </sheetView>
  </sheetViews>
  <sheetFormatPr defaultColWidth="8.42578125" defaultRowHeight="15" x14ac:dyDescent="0.25"/>
  <cols>
    <col min="1" max="2" width="1.7109375" style="2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42578125" style="2"/>
    <col min="16" max="16" width="11.7109375" style="2" bestFit="1" customWidth="1"/>
    <col min="17" max="16384" width="8.42578125" style="2"/>
  </cols>
  <sheetData>
    <row r="1" spans="1:18" ht="42.95" customHeight="1" x14ac:dyDescent="0.25">
      <c r="C1" s="40"/>
      <c r="D1" s="40"/>
      <c r="E1" s="40"/>
      <c r="F1" s="40"/>
      <c r="G1" s="40"/>
    </row>
    <row r="2" spans="1:18" ht="17.100000000000001" customHeight="1" x14ac:dyDescent="0.25">
      <c r="A2" s="3"/>
      <c r="B2" s="3"/>
      <c r="C2" s="39" t="s">
        <v>11</v>
      </c>
      <c r="D2" s="39"/>
      <c r="E2" s="39"/>
      <c r="F2" s="39"/>
      <c r="G2" s="39"/>
      <c r="H2" s="39"/>
      <c r="I2" s="39"/>
      <c r="J2" s="39"/>
      <c r="K2" s="7"/>
      <c r="L2" s="7"/>
      <c r="M2" s="8"/>
      <c r="N2" s="3"/>
      <c r="O2" s="3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2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75" x14ac:dyDescent="0.25">
      <c r="A7" s="3"/>
      <c r="B7" s="3"/>
      <c r="C7" s="10"/>
      <c r="D7" s="41" t="s">
        <v>15</v>
      </c>
      <c r="E7" s="41"/>
      <c r="F7" s="41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25">
      <c r="A8" s="3"/>
      <c r="B8" s="3"/>
      <c r="C8" s="38" t="s">
        <v>13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2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25">
      <c r="A10" s="3"/>
      <c r="B10" s="3"/>
      <c r="C10" s="22"/>
      <c r="D10" s="25">
        <v>2017</v>
      </c>
      <c r="E10" s="25">
        <v>2016</v>
      </c>
      <c r="F10" s="25" t="s">
        <v>7</v>
      </c>
      <c r="G10" s="25"/>
      <c r="H10" s="25"/>
      <c r="I10" s="22"/>
      <c r="J10" s="25">
        <v>2017</v>
      </c>
      <c r="K10" s="25">
        <v>2016</v>
      </c>
      <c r="L10" s="25" t="s">
        <v>7</v>
      </c>
      <c r="M10" s="9"/>
      <c r="N10" s="3"/>
      <c r="O10" s="3"/>
    </row>
    <row r="11" spans="1:18" ht="3" customHeight="1" x14ac:dyDescent="0.2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25">
      <c r="A12" s="3"/>
      <c r="B12" s="3"/>
      <c r="C12" s="26" t="s">
        <v>3</v>
      </c>
      <c r="D12" s="27">
        <v>1081409</v>
      </c>
      <c r="E12" s="27">
        <v>894535</v>
      </c>
      <c r="F12" s="28">
        <f>+D12/E12-1</f>
        <v>0.20890630327488591</v>
      </c>
      <c r="G12" s="28"/>
      <c r="H12" s="28"/>
      <c r="I12" s="29"/>
      <c r="J12" s="27">
        <v>5954761</v>
      </c>
      <c r="K12" s="27">
        <v>4495796</v>
      </c>
      <c r="L12" s="28">
        <f>+J12/K12-1</f>
        <v>0.32451761601282625</v>
      </c>
      <c r="M12" s="15"/>
      <c r="N12" s="3"/>
      <c r="O12" s="3"/>
    </row>
    <row r="13" spans="1:18" ht="3" customHeight="1" x14ac:dyDescent="0.2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25">
      <c r="A14" s="3"/>
      <c r="B14" s="3"/>
      <c r="C14" s="30" t="s">
        <v>12</v>
      </c>
      <c r="D14" s="27">
        <v>47589</v>
      </c>
      <c r="E14" s="27">
        <v>46951</v>
      </c>
      <c r="F14" s="28">
        <f t="shared" ref="F14:F22" si="0">+D14/E14-1</f>
        <v>1.3588634959851742E-2</v>
      </c>
      <c r="G14" s="28"/>
      <c r="H14" s="28"/>
      <c r="I14" s="29"/>
      <c r="J14" s="27">
        <v>291131</v>
      </c>
      <c r="K14" s="27">
        <v>288104</v>
      </c>
      <c r="L14" s="28">
        <f t="shared" ref="L14:L22" si="1">+J14/K14-1</f>
        <v>1.0506622608502436E-2</v>
      </c>
      <c r="M14" s="15"/>
      <c r="N14" s="3"/>
      <c r="O14" s="3"/>
    </row>
    <row r="15" spans="1:18" ht="3" customHeight="1" x14ac:dyDescent="0.2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25">
      <c r="A16" s="3"/>
      <c r="B16" s="3"/>
      <c r="C16" s="30" t="s">
        <v>0</v>
      </c>
      <c r="D16" s="27">
        <v>18317</v>
      </c>
      <c r="E16" s="27">
        <v>17574</v>
      </c>
      <c r="F16" s="28">
        <f t="shared" si="0"/>
        <v>4.2278365767611348E-2</v>
      </c>
      <c r="G16" s="28"/>
      <c r="H16" s="28"/>
      <c r="I16" s="29"/>
      <c r="J16" s="27">
        <v>134316</v>
      </c>
      <c r="K16" s="27">
        <v>123501</v>
      </c>
      <c r="L16" s="28">
        <f t="shared" si="1"/>
        <v>8.7570141132460533E-2</v>
      </c>
      <c r="M16" s="15"/>
      <c r="N16" s="3"/>
      <c r="O16" s="3"/>
    </row>
    <row r="17" spans="1:15" ht="2.1" customHeight="1" x14ac:dyDescent="0.2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25">
      <c r="A18" s="3"/>
      <c r="B18" s="3"/>
      <c r="C18" s="30" t="s">
        <v>4</v>
      </c>
      <c r="D18" s="27">
        <v>9711</v>
      </c>
      <c r="E18" s="27">
        <v>10009</v>
      </c>
      <c r="F18" s="28">
        <f t="shared" si="0"/>
        <v>-2.977320411629536E-2</v>
      </c>
      <c r="G18" s="28"/>
      <c r="H18" s="28"/>
      <c r="I18" s="29"/>
      <c r="J18" s="27">
        <v>65381</v>
      </c>
      <c r="K18" s="27">
        <v>64223</v>
      </c>
      <c r="L18" s="28">
        <f t="shared" si="1"/>
        <v>1.8030923500926388E-2</v>
      </c>
      <c r="M18" s="15"/>
      <c r="N18" s="3"/>
      <c r="O18" s="3"/>
    </row>
    <row r="19" spans="1:15" ht="3" customHeight="1" x14ac:dyDescent="0.2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25">
      <c r="A20" s="3"/>
      <c r="B20" s="3"/>
      <c r="C20" s="30" t="s">
        <v>5</v>
      </c>
      <c r="D20" s="27">
        <v>10628</v>
      </c>
      <c r="E20" s="27">
        <v>10962</v>
      </c>
      <c r="F20" s="28">
        <f t="shared" si="0"/>
        <v>-3.0468892537858006E-2</v>
      </c>
      <c r="G20" s="28"/>
      <c r="H20" s="28"/>
      <c r="I20" s="29"/>
      <c r="J20" s="27">
        <v>63895</v>
      </c>
      <c r="K20" s="27">
        <v>67823</v>
      </c>
      <c r="L20" s="28">
        <f t="shared" si="1"/>
        <v>-5.7915456408592969E-2</v>
      </c>
      <c r="M20" s="15"/>
      <c r="N20" s="3"/>
      <c r="O20" s="3"/>
    </row>
    <row r="21" spans="1:15" ht="3" customHeight="1" x14ac:dyDescent="0.2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25">
      <c r="A22" s="3"/>
      <c r="B22" s="3"/>
      <c r="C22" s="32" t="s">
        <v>6</v>
      </c>
      <c r="D22" s="33">
        <f>SUM(D12:D20)</f>
        <v>1167654</v>
      </c>
      <c r="E22" s="33">
        <f>SUM(E12:E20)</f>
        <v>980031</v>
      </c>
      <c r="F22" s="34">
        <f t="shared" si="0"/>
        <v>0.191445984871907</v>
      </c>
      <c r="G22" s="34"/>
      <c r="H22" s="34"/>
      <c r="I22" s="29"/>
      <c r="J22" s="33">
        <f>SUM(J12:J20)</f>
        <v>6509484</v>
      </c>
      <c r="K22" s="33">
        <f>SUM(K12:K20)</f>
        <v>5039447</v>
      </c>
      <c r="L22" s="34">
        <f t="shared" si="1"/>
        <v>0.29170601456866208</v>
      </c>
      <c r="M22" s="18"/>
      <c r="N22" s="3"/>
      <c r="O22" s="3"/>
    </row>
    <row r="23" spans="1:15" ht="2.1" customHeight="1" x14ac:dyDescent="0.2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2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35" t="s">
        <v>2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2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25">
      <c r="A28" s="3"/>
      <c r="B28" s="3"/>
      <c r="C28" s="26" t="s">
        <v>3</v>
      </c>
      <c r="D28" s="27">
        <v>9287</v>
      </c>
      <c r="E28" s="27">
        <v>7818</v>
      </c>
      <c r="F28" s="28">
        <f>+D28/E28-1</f>
        <v>0.18789971859810684</v>
      </c>
      <c r="G28" s="28"/>
      <c r="H28" s="28"/>
      <c r="I28" s="29"/>
      <c r="J28" s="27">
        <v>62250</v>
      </c>
      <c r="K28" s="27">
        <v>53120</v>
      </c>
      <c r="L28" s="28">
        <f>+J28/K28-1</f>
        <v>0.171875</v>
      </c>
      <c r="M28" s="15"/>
      <c r="N28" s="3"/>
      <c r="O28" s="3"/>
    </row>
    <row r="29" spans="1:15" ht="3" customHeight="1" x14ac:dyDescent="0.2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25">
      <c r="A30" s="3"/>
      <c r="B30" s="3"/>
      <c r="C30" s="30" t="s">
        <v>12</v>
      </c>
      <c r="D30" s="27">
        <v>5423</v>
      </c>
      <c r="E30" s="27">
        <v>7335</v>
      </c>
      <c r="F30" s="28">
        <f t="shared" ref="F30:F38" si="2">+D30/E30-1</f>
        <v>-0.26066802999318339</v>
      </c>
      <c r="G30" s="28"/>
      <c r="H30" s="28"/>
      <c r="I30" s="29"/>
      <c r="J30" s="27">
        <v>44353</v>
      </c>
      <c r="K30" s="27">
        <v>48411</v>
      </c>
      <c r="L30" s="28">
        <f t="shared" ref="L30:L38" si="3">+J30/K30-1</f>
        <v>-8.3823924314721854E-2</v>
      </c>
      <c r="M30" s="15"/>
      <c r="N30" s="3"/>
      <c r="O30" s="3"/>
    </row>
    <row r="31" spans="1:15" ht="3" customHeight="1" x14ac:dyDescent="0.2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25">
      <c r="A32" s="3"/>
      <c r="B32" s="3"/>
      <c r="C32" s="30" t="s">
        <v>0</v>
      </c>
      <c r="D32" s="27">
        <v>2422</v>
      </c>
      <c r="E32" s="27">
        <v>2023</v>
      </c>
      <c r="F32" s="28">
        <f t="shared" si="2"/>
        <v>0.19723183391003452</v>
      </c>
      <c r="G32" s="28"/>
      <c r="H32" s="28"/>
      <c r="I32" s="29"/>
      <c r="J32" s="27">
        <v>14164</v>
      </c>
      <c r="K32" s="27">
        <v>10317</v>
      </c>
      <c r="L32" s="28">
        <f t="shared" si="3"/>
        <v>0.37287971309489198</v>
      </c>
      <c r="M32" s="15"/>
      <c r="N32" s="3"/>
      <c r="O32" s="3"/>
    </row>
    <row r="33" spans="1:15" ht="3" customHeight="1" x14ac:dyDescent="0.2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25">
      <c r="A34" s="3"/>
      <c r="B34" s="3"/>
      <c r="C34" s="30" t="s">
        <v>4</v>
      </c>
      <c r="D34" s="27">
        <v>306</v>
      </c>
      <c r="E34" s="27">
        <v>326</v>
      </c>
      <c r="F34" s="28">
        <f t="shared" si="2"/>
        <v>-6.1349693251533721E-2</v>
      </c>
      <c r="G34" s="28"/>
      <c r="H34" s="28"/>
      <c r="I34" s="29"/>
      <c r="J34" s="27">
        <v>2179</v>
      </c>
      <c r="K34" s="27">
        <v>2216</v>
      </c>
      <c r="L34" s="28">
        <f t="shared" si="3"/>
        <v>-1.6696750902527091E-2</v>
      </c>
      <c r="M34" s="15"/>
      <c r="N34" s="3"/>
      <c r="O34" s="3"/>
    </row>
    <row r="35" spans="1:15" ht="3" customHeight="1" x14ac:dyDescent="0.2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25">
      <c r="A36" s="3"/>
      <c r="B36" s="3"/>
      <c r="C36" s="30" t="s">
        <v>5</v>
      </c>
      <c r="D36" s="27">
        <v>1661</v>
      </c>
      <c r="E36" s="27">
        <v>1526</v>
      </c>
      <c r="F36" s="28">
        <f t="shared" si="2"/>
        <v>8.8466579292267422E-2</v>
      </c>
      <c r="G36" s="28"/>
      <c r="H36" s="28"/>
      <c r="I36" s="29"/>
      <c r="J36" s="27">
        <v>8732</v>
      </c>
      <c r="K36" s="27">
        <v>9391</v>
      </c>
      <c r="L36" s="28">
        <f t="shared" si="3"/>
        <v>-7.0173570439782784E-2</v>
      </c>
      <c r="M36" s="15"/>
      <c r="N36" s="3"/>
      <c r="O36" s="3"/>
    </row>
    <row r="37" spans="1:15" ht="3" customHeight="1" x14ac:dyDescent="0.2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25">
      <c r="A38" s="3"/>
      <c r="B38" s="3"/>
      <c r="C38" s="32" t="s">
        <v>6</v>
      </c>
      <c r="D38" s="33">
        <f>SUM(D28:D36)</f>
        <v>19099</v>
      </c>
      <c r="E38" s="33">
        <f>SUM(E28:E36)</f>
        <v>19028</v>
      </c>
      <c r="F38" s="34">
        <f t="shared" si="2"/>
        <v>3.7313432835821558E-3</v>
      </c>
      <c r="G38" s="34"/>
      <c r="H38" s="34"/>
      <c r="I38" s="29"/>
      <c r="J38" s="33">
        <f>SUM(J28:J36)</f>
        <v>131678</v>
      </c>
      <c r="K38" s="33">
        <f>SUM(K28:K36)</f>
        <v>123455</v>
      </c>
      <c r="L38" s="34">
        <f t="shared" si="3"/>
        <v>6.6607265805354254E-2</v>
      </c>
      <c r="M38" s="18"/>
      <c r="N38" s="3"/>
      <c r="O38" s="3"/>
    </row>
    <row r="39" spans="1:15" x14ac:dyDescent="0.2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2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25">
      <c r="A42" s="3"/>
      <c r="B42" s="3"/>
      <c r="C42" s="35" t="s">
        <v>8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25">
      <c r="A43" s="3"/>
      <c r="B43" s="3"/>
      <c r="C43" s="26" t="s">
        <v>3</v>
      </c>
      <c r="D43" s="27">
        <v>5160</v>
      </c>
      <c r="E43" s="27">
        <v>3966</v>
      </c>
      <c r="F43" s="28">
        <f>+D43/E43-1</f>
        <v>0.30105900151285936</v>
      </c>
      <c r="G43" s="28"/>
      <c r="H43" s="28"/>
      <c r="I43" s="29"/>
      <c r="J43" s="27">
        <v>35449</v>
      </c>
      <c r="K43" s="27">
        <v>31168</v>
      </c>
      <c r="L43" s="28">
        <f>+J43/K43-1</f>
        <v>0.13735241273100618</v>
      </c>
      <c r="M43" s="15"/>
      <c r="N43" s="3"/>
      <c r="O43" s="3"/>
    </row>
    <row r="44" spans="1:15" ht="3" customHeight="1" x14ac:dyDescent="0.2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25">
      <c r="A45" s="3"/>
      <c r="B45" s="3"/>
      <c r="C45" s="30" t="s">
        <v>12</v>
      </c>
      <c r="D45" s="27">
        <v>67</v>
      </c>
      <c r="E45" s="27">
        <v>111.8</v>
      </c>
      <c r="F45" s="28">
        <f t="shared" ref="F45:F53" si="4">+D45/E45-1</f>
        <v>-0.40071556350626114</v>
      </c>
      <c r="G45" s="28"/>
      <c r="H45" s="28"/>
      <c r="I45" s="29"/>
      <c r="J45" s="27">
        <v>510.3</v>
      </c>
      <c r="K45" s="27">
        <v>735</v>
      </c>
      <c r="L45" s="28">
        <f t="shared" ref="L45:L53" si="5">+J45/K45-1</f>
        <v>-0.30571428571428572</v>
      </c>
      <c r="M45" s="15"/>
      <c r="N45" s="3"/>
      <c r="O45" s="3"/>
    </row>
    <row r="46" spans="1:15" ht="3" customHeight="1" x14ac:dyDescent="0.25">
      <c r="A46" s="3"/>
      <c r="B46" s="3"/>
      <c r="C46" s="30"/>
      <c r="D46" s="27"/>
      <c r="E46" s="27"/>
      <c r="F46" s="28"/>
      <c r="G46" s="28"/>
      <c r="H46" s="28"/>
      <c r="I46" s="29"/>
      <c r="J46" s="27"/>
      <c r="K46" s="27"/>
      <c r="L46" s="28"/>
      <c r="M46" s="15"/>
      <c r="N46" s="3"/>
      <c r="O46" s="3"/>
    </row>
    <row r="47" spans="1:15" x14ac:dyDescent="0.25">
      <c r="A47" s="3"/>
      <c r="B47" s="3"/>
      <c r="C47" s="30" t="s">
        <v>0</v>
      </c>
      <c r="D47" s="27">
        <v>36.700000000000003</v>
      </c>
      <c r="E47" s="27">
        <v>38.9</v>
      </c>
      <c r="F47" s="28">
        <f t="shared" si="4"/>
        <v>-5.655526992287907E-2</v>
      </c>
      <c r="G47" s="28"/>
      <c r="H47" s="28"/>
      <c r="I47" s="29"/>
      <c r="J47" s="27">
        <v>209</v>
      </c>
      <c r="K47" s="27">
        <v>272.89999999999998</v>
      </c>
      <c r="L47" s="28">
        <f t="shared" si="5"/>
        <v>-0.23415170392085005</v>
      </c>
      <c r="M47" s="15"/>
      <c r="N47" s="3"/>
      <c r="O47" s="3"/>
    </row>
    <row r="48" spans="1:15" ht="3" customHeight="1" x14ac:dyDescent="0.25">
      <c r="A48" s="3"/>
      <c r="B48" s="3"/>
      <c r="C48" s="30"/>
      <c r="D48" s="27"/>
      <c r="E48" s="27"/>
      <c r="F48" s="28"/>
      <c r="G48" s="28"/>
      <c r="H48" s="28"/>
      <c r="I48" s="29"/>
      <c r="J48" s="27"/>
      <c r="K48" s="27"/>
      <c r="L48" s="28"/>
      <c r="M48" s="15"/>
      <c r="N48" s="3"/>
      <c r="O48" s="3"/>
    </row>
    <row r="49" spans="1:17" x14ac:dyDescent="0.25">
      <c r="A49" s="3"/>
      <c r="B49" s="3"/>
      <c r="C49" s="30" t="s">
        <v>4</v>
      </c>
      <c r="D49" s="27">
        <v>17.3</v>
      </c>
      <c r="E49" s="27">
        <v>22.5</v>
      </c>
      <c r="F49" s="28">
        <f t="shared" si="4"/>
        <v>-0.23111111111111104</v>
      </c>
      <c r="G49" s="28"/>
      <c r="H49" s="28"/>
      <c r="I49" s="29"/>
      <c r="J49" s="27">
        <v>117.1</v>
      </c>
      <c r="K49" s="27">
        <v>140.1</v>
      </c>
      <c r="L49" s="28">
        <f t="shared" si="5"/>
        <v>-0.16416845110635259</v>
      </c>
      <c r="M49" s="15"/>
      <c r="N49" s="3"/>
      <c r="O49" s="3"/>
    </row>
    <row r="50" spans="1:17" ht="3" customHeight="1" x14ac:dyDescent="0.25">
      <c r="A50" s="3"/>
      <c r="B50" s="3"/>
      <c r="C50" s="30"/>
      <c r="D50" s="27"/>
      <c r="E50" s="27"/>
      <c r="F50" s="28"/>
      <c r="G50" s="28"/>
      <c r="H50" s="28"/>
      <c r="I50" s="29"/>
      <c r="J50" s="27"/>
      <c r="K50" s="27"/>
      <c r="L50" s="28"/>
      <c r="M50" s="15"/>
      <c r="N50" s="3"/>
      <c r="O50" s="3"/>
    </row>
    <row r="51" spans="1:17" x14ac:dyDescent="0.25">
      <c r="A51" s="3"/>
      <c r="B51" s="3"/>
      <c r="C51" s="30" t="s">
        <v>5</v>
      </c>
      <c r="D51" s="27">
        <v>20.6</v>
      </c>
      <c r="E51" s="27">
        <v>30.2</v>
      </c>
      <c r="F51" s="28">
        <f t="shared" si="4"/>
        <v>-0.31788079470198671</v>
      </c>
      <c r="G51" s="28"/>
      <c r="H51" s="28"/>
      <c r="I51" s="29"/>
      <c r="J51" s="27">
        <v>170.2</v>
      </c>
      <c r="K51" s="27">
        <v>234.2</v>
      </c>
      <c r="L51" s="28">
        <f t="shared" si="5"/>
        <v>-0.27327070879590099</v>
      </c>
      <c r="M51" s="15"/>
      <c r="N51" s="3"/>
      <c r="O51" s="3"/>
    </row>
    <row r="52" spans="1:17" ht="3" customHeight="1" x14ac:dyDescent="0.25">
      <c r="A52" s="3"/>
      <c r="B52" s="3"/>
      <c r="C52" s="31"/>
      <c r="D52" s="27"/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25">
      <c r="A53" s="3"/>
      <c r="B53" s="3"/>
      <c r="C53" s="32" t="s">
        <v>6</v>
      </c>
      <c r="D53" s="33">
        <f>SUM(D43:D51)</f>
        <v>5301.6</v>
      </c>
      <c r="E53" s="33">
        <f>SUM(E43:E51)</f>
        <v>4169.3999999999996</v>
      </c>
      <c r="F53" s="34">
        <f t="shared" si="4"/>
        <v>0.27154986328968223</v>
      </c>
      <c r="G53" s="34"/>
      <c r="H53" s="34"/>
      <c r="I53" s="29"/>
      <c r="J53" s="33">
        <f>SUM(J43:J51)</f>
        <v>36455.599999999999</v>
      </c>
      <c r="K53" s="33">
        <f>SUM(K43:K51)</f>
        <v>32550.2</v>
      </c>
      <c r="L53" s="34">
        <f t="shared" si="5"/>
        <v>0.11998082961087797</v>
      </c>
      <c r="M53" s="18"/>
      <c r="N53" s="3"/>
      <c r="O53" s="3"/>
    </row>
    <row r="54" spans="1:17" x14ac:dyDescent="0.2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2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25">
      <c r="A56" s="3"/>
      <c r="B56" s="3"/>
      <c r="C56" s="35" t="s">
        <v>9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" customHeight="1" x14ac:dyDescent="0.2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25">
      <c r="A58" s="3"/>
      <c r="B58" s="3"/>
      <c r="C58" s="37" t="s">
        <v>10</v>
      </c>
      <c r="D58" s="27">
        <v>12364</v>
      </c>
      <c r="E58" s="27">
        <v>10982</v>
      </c>
      <c r="F58" s="28">
        <f>+D58/E58-1</f>
        <v>0.12584228737934811</v>
      </c>
      <c r="G58" s="28"/>
      <c r="H58" s="28"/>
      <c r="I58" s="29"/>
      <c r="J58" s="27">
        <v>79888</v>
      </c>
      <c r="K58" s="27">
        <v>74048</v>
      </c>
      <c r="L58" s="28">
        <f>+J58/K58-1</f>
        <v>7.8867761452031004E-2</v>
      </c>
      <c r="M58" s="15"/>
      <c r="N58" s="3"/>
      <c r="O58" s="3"/>
    </row>
    <row r="59" spans="1:17" ht="3" customHeight="1" x14ac:dyDescent="0.2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25">
      <c r="A60" s="3"/>
      <c r="B60" s="3"/>
      <c r="C60" s="37" t="s">
        <v>14</v>
      </c>
      <c r="D60" s="27">
        <v>7645</v>
      </c>
      <c r="E60" s="27">
        <v>6417</v>
      </c>
      <c r="F60" s="28">
        <f t="shared" ref="F60:F62" si="6">+D60/E60-1</f>
        <v>0.19136668225027265</v>
      </c>
      <c r="G60" s="28"/>
      <c r="H60" s="28"/>
      <c r="I60" s="29"/>
      <c r="J60" s="27">
        <v>44051</v>
      </c>
      <c r="K60" s="27">
        <v>36088</v>
      </c>
      <c r="L60" s="28">
        <f t="shared" ref="L60:L62" si="7">+J60/K60-1</f>
        <v>0.22065506539569935</v>
      </c>
      <c r="M60" s="15"/>
      <c r="N60" s="3"/>
      <c r="O60" s="3"/>
    </row>
    <row r="61" spans="1:17" ht="3" customHeight="1" x14ac:dyDescent="0.2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25">
      <c r="A62" s="3"/>
      <c r="B62" s="3"/>
      <c r="C62" s="32" t="s">
        <v>6</v>
      </c>
      <c r="D62" s="33">
        <f>SUM(D58:D60)</f>
        <v>20009</v>
      </c>
      <c r="E62" s="33">
        <f>SUM(E58:E60)</f>
        <v>17399</v>
      </c>
      <c r="F62" s="34">
        <f t="shared" si="6"/>
        <v>0.15000862118512548</v>
      </c>
      <c r="G62" s="34"/>
      <c r="H62" s="34"/>
      <c r="I62" s="29"/>
      <c r="J62" s="33">
        <f>SUM(J58:J60)</f>
        <v>123939</v>
      </c>
      <c r="K62" s="33">
        <f>SUM(K58:K60)</f>
        <v>110136</v>
      </c>
      <c r="L62" s="34">
        <f t="shared" si="7"/>
        <v>0.12532686859882336</v>
      </c>
      <c r="M62" s="18"/>
      <c r="N62" s="3"/>
      <c r="O62" s="3"/>
    </row>
    <row r="63" spans="1:17" x14ac:dyDescent="0.2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AUG 2017</vt:lpstr>
      <vt:lpstr>'AUG 2017'!Print_Area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2017-11-29T16:20:52Z</cp:lastPrinted>
  <dcterms:created xsi:type="dcterms:W3CDTF">2012-09-06T08:36:43Z</dcterms:created>
  <dcterms:modified xsi:type="dcterms:W3CDTF">2017-11-29T16:21:16Z</dcterms:modified>
</cp:coreProperties>
</file>