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5\"/>
    </mc:Choice>
  </mc:AlternateContent>
  <bookViews>
    <workbookView xWindow="0" yWindow="120" windowWidth="24240" windowHeight="13620"/>
  </bookViews>
  <sheets>
    <sheet name="JUL 2015" sheetId="9" r:id="rId1"/>
    <sheet name="Sheet1" sheetId="10" r:id="rId2"/>
  </sheets>
  <calcPr calcId="152511" concurrentCalc="0"/>
</workbook>
</file>

<file path=xl/calcChain.xml><?xml version="1.0" encoding="utf-8"?>
<calcChain xmlns="http://schemas.openxmlformats.org/spreadsheetml/2006/main">
  <c r="J61" i="9" l="1"/>
  <c r="E61" i="9"/>
  <c r="D61" i="9"/>
  <c r="D39" i="9"/>
  <c r="J23" i="9"/>
  <c r="K63" i="9"/>
  <c r="F13" i="9"/>
  <c r="K54" i="9"/>
  <c r="F59" i="9"/>
  <c r="L59" i="9"/>
  <c r="L52" i="9"/>
  <c r="L37" i="9"/>
  <c r="J39" i="9"/>
  <c r="E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/>
  <c r="L63" i="9"/>
  <c r="F63" i="9"/>
  <c r="F54" i="9"/>
  <c r="K39" i="9"/>
  <c r="L39" i="9"/>
  <c r="J54" i="9"/>
  <c r="L54" i="9"/>
  <c r="F37" i="9"/>
  <c r="L21" i="9"/>
  <c r="L23" i="9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<sst xmlns="http://schemas.openxmlformats.org/spreadsheetml/2006/main" count="30" uniqueCount="16">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</sst>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3</xdr:row>
      <xdr:rowOff>104775</xdr:rowOff>
    </xdr:from>
    <xdr:to>
      <xdr:col>11</xdr:col>
      <xdr:colOff>494924</xdr:colOff>
      <xdr:row>7</xdr:row>
      <xdr:rowOff>82382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695325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P56" sqref="P56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2" t="s">
        <v>12</v>
      </c>
      <c r="D3" s="42"/>
      <c r="E3" s="42"/>
      <c r="F3" s="42"/>
      <c r="G3" s="42"/>
      <c r="H3" s="42"/>
      <c r="I3" s="42"/>
      <c r="J3" s="42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15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14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2015</v>
      </c>
      <c r="E11" s="25">
        <v>2014</v>
      </c>
      <c r="F11" s="25" t="s">
        <v>7</v>
      </c>
      <c r="G11" s="25"/>
      <c r="H11" s="25"/>
      <c r="I11" s="22"/>
      <c r="J11" s="25">
        <v>2015</v>
      </c>
      <c r="K11" s="25">
        <v>2014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660750</v>
      </c>
      <c r="E13" s="27">
        <v>537120</v>
      </c>
      <c r="F13" s="28">
        <f>+D13/E13-1</f>
        <v>0.23017202859696151</v>
      </c>
      <c r="G13" s="28"/>
      <c r="H13" s="28"/>
      <c r="I13" s="29"/>
      <c r="J13" s="27">
        <v>3334163</v>
      </c>
      <c r="K13" s="41">
        <v>2696997</v>
      </c>
      <c r="L13" s="28">
        <f>+J13/K13-1</f>
        <v>0.23625017009659266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41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46491</v>
      </c>
      <c r="E15" s="41">
        <v>40798</v>
      </c>
      <c r="F15" s="28">
        <f t="shared" ref="F15:F23" si="0">+D15/E15-1</f>
        <v>0.13954115397813616</v>
      </c>
      <c r="G15" s="28"/>
      <c r="H15" s="28"/>
      <c r="I15" s="29"/>
      <c r="J15" s="27">
        <v>270731</v>
      </c>
      <c r="K15" s="41">
        <v>254304</v>
      </c>
      <c r="L15" s="28">
        <f t="shared" ref="L15:L23" si="1">+J15/K15-1</f>
        <v>6.4595916698125144E-2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41"/>
      <c r="F16" s="28"/>
      <c r="G16" s="28"/>
      <c r="H16" s="28"/>
      <c r="I16" s="29"/>
      <c r="J16" s="27"/>
      <c r="K16" s="41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15897</v>
      </c>
      <c r="E17" s="41">
        <v>15823</v>
      </c>
      <c r="F17" s="28">
        <f t="shared" si="0"/>
        <v>4.6767363963851061E-3</v>
      </c>
      <c r="G17" s="28"/>
      <c r="H17" s="28"/>
      <c r="I17" s="29"/>
      <c r="J17" s="27">
        <v>116759</v>
      </c>
      <c r="K17" s="41">
        <v>118321</v>
      </c>
      <c r="L17" s="28">
        <f t="shared" si="1"/>
        <v>-1.3201375918053482E-2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41"/>
      <c r="F18" s="28"/>
      <c r="G18" s="28"/>
      <c r="H18" s="28"/>
      <c r="I18" s="29"/>
      <c r="J18" s="27"/>
      <c r="K18" s="41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8593</v>
      </c>
      <c r="E19" s="41">
        <v>8153</v>
      </c>
      <c r="F19" s="28">
        <f t="shared" si="0"/>
        <v>5.396786458972147E-2</v>
      </c>
      <c r="G19" s="28"/>
      <c r="H19" s="28"/>
      <c r="I19" s="29"/>
      <c r="J19" s="27">
        <v>61687</v>
      </c>
      <c r="K19" s="41">
        <v>60470</v>
      </c>
      <c r="L19" s="28">
        <f t="shared" si="1"/>
        <v>2.0125682156441282E-2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41"/>
      <c r="F20" s="28"/>
      <c r="G20" s="28"/>
      <c r="H20" s="28"/>
      <c r="I20" s="29"/>
      <c r="J20" s="27"/>
      <c r="K20" s="41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9811</v>
      </c>
      <c r="E21" s="41">
        <v>11626</v>
      </c>
      <c r="F21" s="28">
        <f t="shared" si="0"/>
        <v>-0.15611560295888527</v>
      </c>
      <c r="G21" s="28"/>
      <c r="H21" s="28"/>
      <c r="I21" s="29"/>
      <c r="J21" s="27">
        <v>60131</v>
      </c>
      <c r="K21" s="41">
        <v>63629</v>
      </c>
      <c r="L21" s="28">
        <f t="shared" si="1"/>
        <v>-5.4974932813654176E-2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741542</v>
      </c>
      <c r="E23" s="33">
        <f>SUM(E13:E21)</f>
        <v>613520</v>
      </c>
      <c r="F23" s="34">
        <f t="shared" si="0"/>
        <v>0.20866801408267044</v>
      </c>
      <c r="G23" s="34"/>
      <c r="H23" s="34"/>
      <c r="I23" s="29"/>
      <c r="J23" s="33">
        <f>SUM(J13:J21)</f>
        <v>3843471</v>
      </c>
      <c r="K23" s="33">
        <f>SUM(K13:K21)</f>
        <v>3193721</v>
      </c>
      <c r="L23" s="34">
        <f t="shared" si="1"/>
        <v>0.20344607434400186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39">
        <v>7703</v>
      </c>
      <c r="E29" s="41">
        <v>7464</v>
      </c>
      <c r="F29" s="28">
        <f>+D29/E29-1</f>
        <v>3.2020364415862757E-2</v>
      </c>
      <c r="G29" s="28"/>
      <c r="H29" s="28"/>
      <c r="I29" s="29"/>
      <c r="J29" s="27">
        <v>53692</v>
      </c>
      <c r="K29" s="41">
        <v>48792</v>
      </c>
      <c r="L29" s="28">
        <f>+J29/K29-1</f>
        <v>0.10042629939334313</v>
      </c>
      <c r="M29" s="15"/>
      <c r="N29" s="3"/>
      <c r="O29" s="3"/>
    </row>
    <row r="30" spans="1:15" ht="3" customHeight="1" x14ac:dyDescent="0.25">
      <c r="A30" s="3"/>
      <c r="B30" s="3"/>
      <c r="C30" s="26"/>
      <c r="D30" s="39"/>
      <c r="E30" s="41"/>
      <c r="F30" s="28"/>
      <c r="G30" s="28"/>
      <c r="H30" s="28"/>
      <c r="I30" s="29"/>
      <c r="J30" s="27"/>
      <c r="K30" s="41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39">
        <v>7095</v>
      </c>
      <c r="E31" s="41">
        <v>6670</v>
      </c>
      <c r="F31" s="28">
        <f t="shared" ref="F31:F39" si="2">+D31/E31-1</f>
        <v>6.3718140929535316E-2</v>
      </c>
      <c r="G31" s="28"/>
      <c r="H31" s="28"/>
      <c r="I31" s="29"/>
      <c r="J31" s="27">
        <v>49409</v>
      </c>
      <c r="K31" s="41">
        <v>42060</v>
      </c>
      <c r="L31" s="28">
        <f t="shared" ref="L31:L39" si="3">+J31/K31-1</f>
        <v>0.17472658107465522</v>
      </c>
      <c r="M31" s="15"/>
      <c r="N31" s="3"/>
      <c r="O31" s="3"/>
    </row>
    <row r="32" spans="1:15" ht="3" customHeight="1" x14ac:dyDescent="0.25">
      <c r="A32" s="3"/>
      <c r="B32" s="3"/>
      <c r="C32" s="30"/>
      <c r="D32" s="39"/>
      <c r="E32" s="41"/>
      <c r="F32" s="28"/>
      <c r="G32" s="28"/>
      <c r="H32" s="28"/>
      <c r="I32" s="29"/>
      <c r="J32" s="27"/>
      <c r="K32" s="41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39">
        <v>1630</v>
      </c>
      <c r="E33" s="41">
        <v>1642</v>
      </c>
      <c r="F33" s="28">
        <f t="shared" si="2"/>
        <v>-7.3081607795371095E-3</v>
      </c>
      <c r="G33" s="28"/>
      <c r="H33" s="28"/>
      <c r="I33" s="29"/>
      <c r="J33" s="27">
        <v>10118</v>
      </c>
      <c r="K33" s="41">
        <v>10978</v>
      </c>
      <c r="L33" s="28">
        <f t="shared" si="3"/>
        <v>-7.8338495172162514E-2</v>
      </c>
      <c r="M33" s="15"/>
      <c r="N33" s="3"/>
      <c r="O33" s="3"/>
    </row>
    <row r="34" spans="1:15" ht="3" customHeight="1" x14ac:dyDescent="0.25">
      <c r="A34" s="3"/>
      <c r="B34" s="3"/>
      <c r="C34" s="30"/>
      <c r="D34" s="39"/>
      <c r="E34" s="41"/>
      <c r="F34" s="28"/>
      <c r="G34" s="28"/>
      <c r="H34" s="28"/>
      <c r="I34" s="29"/>
      <c r="J34" s="27"/>
      <c r="K34" s="41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39">
        <v>326</v>
      </c>
      <c r="E35" s="41">
        <v>314</v>
      </c>
      <c r="F35" s="28">
        <f t="shared" si="2"/>
        <v>3.8216560509554132E-2</v>
      </c>
      <c r="G35" s="28"/>
      <c r="H35" s="28"/>
      <c r="I35" s="29"/>
      <c r="J35" s="27">
        <v>2256</v>
      </c>
      <c r="K35" s="41">
        <v>2302</v>
      </c>
      <c r="L35" s="28">
        <f t="shared" si="3"/>
        <v>-1.9982623805386623E-2</v>
      </c>
      <c r="M35" s="15"/>
      <c r="N35" s="3"/>
      <c r="O35" s="3"/>
    </row>
    <row r="36" spans="1:15" ht="3" customHeight="1" x14ac:dyDescent="0.25">
      <c r="A36" s="3"/>
      <c r="B36" s="3"/>
      <c r="C36" s="30"/>
      <c r="D36" s="39"/>
      <c r="E36" s="41"/>
      <c r="F36" s="28"/>
      <c r="G36" s="28"/>
      <c r="H36" s="28"/>
      <c r="I36" s="29"/>
      <c r="J36" s="27"/>
      <c r="K36" s="41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39">
        <v>1572</v>
      </c>
      <c r="E37" s="41">
        <v>1944</v>
      </c>
      <c r="F37" s="28">
        <f t="shared" si="2"/>
        <v>-0.19135802469135799</v>
      </c>
      <c r="G37" s="28"/>
      <c r="H37" s="28"/>
      <c r="I37" s="29"/>
      <c r="J37" s="27">
        <v>8620</v>
      </c>
      <c r="K37" s="41">
        <v>9246</v>
      </c>
      <c r="L37" s="28">
        <f t="shared" si="3"/>
        <v>-6.7704953493402553E-2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40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18326</v>
      </c>
      <c r="E39" s="33">
        <f>SUM(E29:E37)</f>
        <v>18034</v>
      </c>
      <c r="F39" s="34">
        <f t="shared" si="2"/>
        <v>1.6191638017078791E-2</v>
      </c>
      <c r="G39" s="34"/>
      <c r="H39" s="34"/>
      <c r="I39" s="29"/>
      <c r="J39" s="33">
        <f>SUM(J29:J37)</f>
        <v>124095</v>
      </c>
      <c r="K39" s="33">
        <f>SUM(K29:K37)</f>
        <v>113378</v>
      </c>
      <c r="L39" s="34">
        <f t="shared" si="3"/>
        <v>9.4524510928045924E-2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3376</v>
      </c>
      <c r="E44" s="41">
        <v>3177</v>
      </c>
      <c r="F44" s="28">
        <f>+D44/E44-1</f>
        <v>6.2637708530059788E-2</v>
      </c>
      <c r="G44" s="28"/>
      <c r="H44" s="28"/>
      <c r="I44" s="29"/>
      <c r="J44" s="27">
        <v>28232</v>
      </c>
      <c r="K44" s="41">
        <v>27944</v>
      </c>
      <c r="L44" s="28">
        <f>+J44/K44-1</f>
        <v>1.0306326939593546E-2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41"/>
      <c r="F45" s="28"/>
      <c r="G45" s="28"/>
      <c r="H45" s="28"/>
      <c r="I45" s="29"/>
      <c r="J45" s="27"/>
      <c r="K45" s="41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93.7</v>
      </c>
      <c r="E46" s="41">
        <v>86.9</v>
      </c>
      <c r="F46" s="28">
        <f t="shared" ref="F46:F54" si="4">+D46/E46-1</f>
        <v>7.8250863060989495E-2</v>
      </c>
      <c r="G46" s="28"/>
      <c r="H46" s="28"/>
      <c r="I46" s="29"/>
      <c r="J46" s="27">
        <v>666.7</v>
      </c>
      <c r="K46" s="41">
        <v>662.7</v>
      </c>
      <c r="L46" s="28">
        <f t="shared" ref="L46:L54" si="5">+J46/K46-1</f>
        <v>6.0359136864343022E-3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41"/>
      <c r="F47" s="28"/>
      <c r="G47" s="28"/>
      <c r="H47" s="28"/>
      <c r="I47" s="29"/>
      <c r="J47" s="27"/>
      <c r="K47" s="41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32.9</v>
      </c>
      <c r="E48" s="41">
        <v>24.6</v>
      </c>
      <c r="F48" s="28">
        <f t="shared" si="4"/>
        <v>0.33739837398373962</v>
      </c>
      <c r="G48" s="28"/>
      <c r="H48" s="28"/>
      <c r="I48" s="29"/>
      <c r="J48" s="27">
        <v>221.6</v>
      </c>
      <c r="K48" s="41">
        <v>252.3</v>
      </c>
      <c r="L48" s="28">
        <f t="shared" si="5"/>
        <v>-0.12168053904082443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41"/>
      <c r="F49" s="28"/>
      <c r="G49" s="28"/>
      <c r="H49" s="28"/>
      <c r="I49" s="29"/>
      <c r="J49" s="27"/>
      <c r="K49" s="41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20.399999999999999</v>
      </c>
      <c r="E50" s="41">
        <v>21.4</v>
      </c>
      <c r="F50" s="28">
        <f t="shared" si="4"/>
        <v>-4.6728971962616828E-2</v>
      </c>
      <c r="G50" s="28"/>
      <c r="H50" s="28"/>
      <c r="I50" s="29"/>
      <c r="J50" s="27">
        <v>129.5</v>
      </c>
      <c r="K50" s="41">
        <v>144.9</v>
      </c>
      <c r="L50" s="28">
        <f t="shared" si="5"/>
        <v>-0.106280193236715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41"/>
      <c r="F51" s="28"/>
      <c r="G51" s="28"/>
      <c r="H51" s="28"/>
      <c r="I51" s="29"/>
      <c r="J51" s="27"/>
      <c r="K51" s="41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26.6</v>
      </c>
      <c r="E52" s="41">
        <v>29.6</v>
      </c>
      <c r="F52" s="28">
        <f t="shared" si="4"/>
        <v>-0.10135135135135132</v>
      </c>
      <c r="G52" s="28"/>
      <c r="H52" s="28"/>
      <c r="I52" s="29"/>
      <c r="J52" s="27">
        <v>207</v>
      </c>
      <c r="K52" s="41">
        <v>226.6</v>
      </c>
      <c r="L52" s="28">
        <f t="shared" si="5"/>
        <v>-8.6496028243601031E-2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3549.6</v>
      </c>
      <c r="E54" s="33">
        <f>SUM(E44:E52)</f>
        <v>3339.5</v>
      </c>
      <c r="F54" s="34">
        <f t="shared" si="4"/>
        <v>6.2913609821829697E-2</v>
      </c>
      <c r="G54" s="34"/>
      <c r="H54" s="34"/>
      <c r="I54" s="29"/>
      <c r="J54" s="33">
        <f>SUM(J44:J52)</f>
        <v>29456.799999999999</v>
      </c>
      <c r="K54" s="33">
        <f>SUM(K44:K52)</f>
        <v>29230.5</v>
      </c>
      <c r="L54" s="34">
        <f t="shared" si="5"/>
        <v>7.7419134123604127E-3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9701</v>
      </c>
      <c r="E59" s="41">
        <v>9144</v>
      </c>
      <c r="F59" s="28">
        <f>+D59/E59-1</f>
        <v>6.091426071741024E-2</v>
      </c>
      <c r="G59" s="28"/>
      <c r="H59" s="28"/>
      <c r="I59" s="29"/>
      <c r="J59" s="27">
        <v>69091</v>
      </c>
      <c r="K59" s="41">
        <v>63045</v>
      </c>
      <c r="L59" s="28">
        <f>+J59/K59-1</f>
        <v>9.5899754143865534E-2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41"/>
      <c r="F60" s="28"/>
      <c r="G60" s="28"/>
      <c r="H60" s="28"/>
      <c r="I60" s="29"/>
      <c r="J60" s="27"/>
      <c r="K60" s="41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2607+2605</f>
        <v>5212</v>
      </c>
      <c r="E61" s="41">
        <f>2338+2326</f>
        <v>4664</v>
      </c>
      <c r="F61" s="28">
        <f t="shared" ref="F61:F63" si="6">+D61/E61-1</f>
        <v>0.11749571183533458</v>
      </c>
      <c r="G61" s="28"/>
      <c r="H61" s="28"/>
      <c r="I61" s="29"/>
      <c r="J61" s="27">
        <f>14626+14615</f>
        <v>29241</v>
      </c>
      <c r="K61" s="41">
        <v>26150</v>
      </c>
      <c r="L61" s="28">
        <f t="shared" ref="L61:L63" si="7">+J61/K61-1</f>
        <v>0.11820267686424479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14913</v>
      </c>
      <c r="E63" s="33">
        <f>SUM(E59:E61)</f>
        <v>13808</v>
      </c>
      <c r="F63" s="34">
        <f t="shared" si="6"/>
        <v>8.0026071842410174E-2</v>
      </c>
      <c r="G63" s="34"/>
      <c r="H63" s="34"/>
      <c r="I63" s="29"/>
      <c r="J63" s="33">
        <f>SUM(J59:J61)</f>
        <v>98332</v>
      </c>
      <c r="K63" s="33">
        <f>SUM(K59:K61)</f>
        <v>89195</v>
      </c>
      <c r="L63" s="34">
        <f t="shared" si="7"/>
        <v>0.10243847749313306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 2015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2015-08-17T11:33:03Z</cp:lastPrinted>
  <dcterms:created xsi:type="dcterms:W3CDTF">2012-09-06T08:36:43Z</dcterms:created>
  <dcterms:modified xsi:type="dcterms:W3CDTF">2015-10-05T11:56:22Z</dcterms:modified>
</cp:coreProperties>
</file>