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Vefsíður\Flugtölur\Isavia.is\2014\"/>
    </mc:Choice>
  </mc:AlternateContent>
  <bookViews>
    <workbookView xWindow="0" yWindow="300" windowWidth="24240" windowHeight="13440"/>
  </bookViews>
  <sheets>
    <sheet name="SEP 2014" sheetId="9" r:id="rId1"/>
  </sheets>
  <calcPr calcId="152511"/>
</workbook>
</file>

<file path=xl/calcChain.xml><?xml version="1.0" encoding="utf-8"?>
<calcChain xmlns="http://schemas.openxmlformats.org/spreadsheetml/2006/main">
  <c r="J61" i="9" l="1"/>
  <c r="D61" i="9"/>
  <c r="K54" i="9" l="1"/>
  <c r="K63" i="9" l="1"/>
  <c r="F13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J23" i="9"/>
  <c r="L23" i="9" s="1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<sst xmlns="http://schemas.openxmlformats.org/spreadsheetml/2006/main" count="30" uniqueCount="16">
  <si>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</si>
  <si>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</si>
  <si>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</si>
  <si>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</si>
  <si>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</si>
  <si>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</si>
  <si>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</si>
  <si>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</si>
  <si>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</si>
  <si>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</si>
  <si>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</si>
  <si>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</si>
  <si>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t>Reykjavik</t>
  </si>
  <si>
    <r>
      <rPr>
        <sz val="14"/>
        <color theme="0"/>
        <rFont val="Arial Bold"/>
      </rPr>
      <t xml:space="preserve">MONTHLY REPORT TRAFFIC STATISTICS / SUMMARY </t>
    </r>
    <r>
      <rPr>
        <sz val="11"/>
        <color theme="1"/>
        <rFont val="Calibri"/>
        <family val="2"/>
        <scheme val="minor"/>
      </rPr>
      <t xml:space="preserve">
</t>
    </r>
  </si>
  <si>
    <t>SEP</t>
  </si>
  <si>
    <t xml:space="preserve">PASSENGERS, terminalpassengers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</si>
</sst>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0" fillId="0" borderId="0" xfId="0" applyNumberFormat="1" applyFill="1"/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18674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N43" sqref="N43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0" t="s">
        <v>13</v>
      </c>
      <c r="D3" s="40"/>
      <c r="E3" s="40"/>
      <c r="F3" s="40"/>
      <c r="G3" s="40"/>
      <c r="H3" s="40"/>
      <c r="I3" s="40"/>
      <c r="J3" s="40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14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15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2014</v>
      </c>
      <c r="E11" s="25">
        <v>2013</v>
      </c>
      <c r="F11" s="25" t="s">
        <v>7</v>
      </c>
      <c r="G11" s="25"/>
      <c r="H11" s="25"/>
      <c r="I11" s="22"/>
      <c r="J11" s="25">
        <v>2014</v>
      </c>
      <c r="K11" s="25">
        <v>2013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369119</v>
      </c>
      <c r="E13" s="27">
        <v>298174</v>
      </c>
      <c r="F13" s="28">
        <f>+D13/E13-1</f>
        <v>0.23793154332705058</v>
      </c>
      <c r="G13" s="28"/>
      <c r="H13" s="28"/>
      <c r="I13" s="29"/>
      <c r="J13" s="27">
        <v>3063116</v>
      </c>
      <c r="K13" s="27">
        <v>2547375</v>
      </c>
      <c r="L13" s="28">
        <f>+J13/K13-1</f>
        <v>0.20245978703567391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27"/>
      <c r="L14" s="28"/>
      <c r="M14" s="15"/>
      <c r="N14" s="3"/>
      <c r="O14" s="3"/>
    </row>
    <row r="15" spans="1:18" x14ac:dyDescent="0.25">
      <c r="A15" s="3"/>
      <c r="B15" s="3"/>
      <c r="C15" s="30" t="s">
        <v>12</v>
      </c>
      <c r="D15" s="27">
        <v>31807</v>
      </c>
      <c r="E15" s="27">
        <v>30707</v>
      </c>
      <c r="F15" s="28">
        <f t="shared" ref="F15:F23" si="0">+D15/E15-1</f>
        <v>3.5822450906959347E-2</v>
      </c>
      <c r="G15" s="28"/>
      <c r="H15" s="28"/>
      <c r="I15" s="29"/>
      <c r="J15" s="27">
        <v>286111</v>
      </c>
      <c r="K15" s="27">
        <v>297286</v>
      </c>
      <c r="L15" s="28">
        <f t="shared" ref="L15:L23" si="1">+J15/K15-1</f>
        <v>-3.7590064786098276E-2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27"/>
      <c r="F16" s="28"/>
      <c r="G16" s="28"/>
      <c r="H16" s="28"/>
      <c r="I16" s="29"/>
      <c r="J16" s="27"/>
      <c r="K16" s="27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15723</v>
      </c>
      <c r="E17" s="27">
        <v>14870</v>
      </c>
      <c r="F17" s="28">
        <f t="shared" si="0"/>
        <v>5.7363819771351743E-2</v>
      </c>
      <c r="G17" s="28"/>
      <c r="H17" s="28"/>
      <c r="I17" s="29"/>
      <c r="J17" s="27">
        <v>134035</v>
      </c>
      <c r="K17" s="27">
        <v>138184</v>
      </c>
      <c r="L17" s="28">
        <f t="shared" si="1"/>
        <v>-3.0025183812887213E-2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27"/>
      <c r="F18" s="28"/>
      <c r="G18" s="28"/>
      <c r="H18" s="28"/>
      <c r="I18" s="29"/>
      <c r="J18" s="27"/>
      <c r="K18" s="27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8145</v>
      </c>
      <c r="E19" s="27">
        <v>7976</v>
      </c>
      <c r="F19" s="28">
        <f t="shared" si="0"/>
        <v>2.1188565697091377E-2</v>
      </c>
      <c r="G19" s="28"/>
      <c r="H19" s="28"/>
      <c r="I19" s="29"/>
      <c r="J19" s="27">
        <v>68615</v>
      </c>
      <c r="K19" s="27">
        <v>71225</v>
      </c>
      <c r="L19" s="28">
        <f t="shared" si="1"/>
        <v>-3.6644436644436618E-2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27"/>
      <c r="F20" s="28"/>
      <c r="G20" s="28"/>
      <c r="H20" s="28"/>
      <c r="I20" s="29"/>
      <c r="J20" s="27"/>
      <c r="K20" s="27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6082</v>
      </c>
      <c r="E21" s="27">
        <v>6155</v>
      </c>
      <c r="F21" s="28">
        <f t="shared" si="0"/>
        <v>-1.1860276198212838E-2</v>
      </c>
      <c r="G21" s="28"/>
      <c r="H21" s="28"/>
      <c r="I21" s="29"/>
      <c r="J21" s="27">
        <v>77933</v>
      </c>
      <c r="K21" s="27">
        <v>71470</v>
      </c>
      <c r="L21" s="28">
        <f t="shared" si="1"/>
        <v>9.0429550860500862E-2</v>
      </c>
      <c r="M21" s="15"/>
      <c r="N21" s="3"/>
      <c r="O21" s="39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430876</v>
      </c>
      <c r="E23" s="33">
        <f>SUM(E13:E21)</f>
        <v>357882</v>
      </c>
      <c r="F23" s="34">
        <f t="shared" si="0"/>
        <v>0.20396108214439401</v>
      </c>
      <c r="G23" s="34"/>
      <c r="H23" s="34"/>
      <c r="I23" s="29"/>
      <c r="J23" s="33">
        <f>SUM(J13:J21)</f>
        <v>3629810</v>
      </c>
      <c r="K23" s="33">
        <f>SUM(K13:K21)</f>
        <v>3125540</v>
      </c>
      <c r="L23" s="34">
        <f t="shared" si="1"/>
        <v>0.16133852070362242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27">
        <v>6934</v>
      </c>
      <c r="E29" s="27">
        <v>5685</v>
      </c>
      <c r="F29" s="28">
        <f>+D29/E29-1</f>
        <v>0.21970096745822332</v>
      </c>
      <c r="G29" s="28"/>
      <c r="H29" s="28"/>
      <c r="I29" s="29"/>
      <c r="J29" s="27">
        <v>55945</v>
      </c>
      <c r="K29" s="27">
        <v>48179</v>
      </c>
      <c r="L29" s="28">
        <f>+J29/K29-1</f>
        <v>0.16119056020257783</v>
      </c>
      <c r="M29" s="15"/>
      <c r="N29" s="3"/>
      <c r="O29" s="3"/>
    </row>
    <row r="30" spans="1:15" ht="3" customHeight="1" x14ac:dyDescent="0.25">
      <c r="A30" s="3"/>
      <c r="B30" s="3"/>
      <c r="C30" s="26"/>
      <c r="D30" s="27"/>
      <c r="E30" s="27"/>
      <c r="F30" s="28"/>
      <c r="G30" s="28"/>
      <c r="H30" s="28"/>
      <c r="I30" s="29"/>
      <c r="J30" s="27"/>
      <c r="K30" s="27"/>
      <c r="L30" s="28"/>
      <c r="M30" s="15"/>
      <c r="N30" s="3"/>
      <c r="O30" s="3"/>
    </row>
    <row r="31" spans="1:15" x14ac:dyDescent="0.25">
      <c r="A31" s="3"/>
      <c r="B31" s="3"/>
      <c r="C31" s="30" t="s">
        <v>12</v>
      </c>
      <c r="D31" s="27">
        <v>5588</v>
      </c>
      <c r="E31" s="27">
        <v>6292</v>
      </c>
      <c r="F31" s="28">
        <f t="shared" ref="F31:F39" si="2">+D31/E31-1</f>
        <v>-0.11188811188811187</v>
      </c>
      <c r="G31" s="28"/>
      <c r="H31" s="28"/>
      <c r="I31" s="29"/>
      <c r="J31" s="27">
        <v>47648</v>
      </c>
      <c r="K31" s="27">
        <v>44719</v>
      </c>
      <c r="L31" s="28">
        <f t="shared" ref="L31:L39" si="3">+J31/K31-1</f>
        <v>6.5497886804266603E-2</v>
      </c>
      <c r="M31" s="15"/>
      <c r="N31" s="3"/>
      <c r="O31" s="3"/>
    </row>
    <row r="32" spans="1:15" ht="3" customHeight="1" x14ac:dyDescent="0.25">
      <c r="A32" s="3"/>
      <c r="B32" s="3"/>
      <c r="C32" s="30"/>
      <c r="D32" s="27"/>
      <c r="E32" s="27"/>
      <c r="F32" s="28"/>
      <c r="G32" s="28"/>
      <c r="H32" s="28"/>
      <c r="I32" s="29"/>
      <c r="J32" s="27"/>
      <c r="K32" s="27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27">
        <v>1208</v>
      </c>
      <c r="E33" s="27">
        <v>1316</v>
      </c>
      <c r="F33" s="28">
        <f t="shared" si="2"/>
        <v>-8.2066869300911893E-2</v>
      </c>
      <c r="G33" s="28"/>
      <c r="H33" s="28"/>
      <c r="I33" s="29"/>
      <c r="J33" s="27">
        <v>12186</v>
      </c>
      <c r="K33" s="27">
        <v>12132</v>
      </c>
      <c r="L33" s="28">
        <f t="shared" si="3"/>
        <v>4.451038575667754E-3</v>
      </c>
      <c r="M33" s="15"/>
      <c r="N33" s="3"/>
      <c r="O33" s="3"/>
    </row>
    <row r="34" spans="1:15" ht="3" customHeight="1" x14ac:dyDescent="0.25">
      <c r="A34" s="3"/>
      <c r="B34" s="3"/>
      <c r="C34" s="30"/>
      <c r="D34" s="27"/>
      <c r="E34" s="27"/>
      <c r="F34" s="28"/>
      <c r="G34" s="28"/>
      <c r="H34" s="28"/>
      <c r="I34" s="29"/>
      <c r="J34" s="27"/>
      <c r="K34" s="27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27">
        <v>332</v>
      </c>
      <c r="E35" s="27">
        <v>278</v>
      </c>
      <c r="F35" s="28">
        <f t="shared" si="2"/>
        <v>0.19424460431654667</v>
      </c>
      <c r="G35" s="28"/>
      <c r="H35" s="28"/>
      <c r="I35" s="29"/>
      <c r="J35" s="27">
        <v>2634</v>
      </c>
      <c r="K35" s="27">
        <v>2479</v>
      </c>
      <c r="L35" s="28">
        <f t="shared" si="3"/>
        <v>6.2525211778943213E-2</v>
      </c>
      <c r="M35" s="15"/>
      <c r="N35" s="3"/>
      <c r="O35" s="3"/>
    </row>
    <row r="36" spans="1:15" ht="3" customHeight="1" x14ac:dyDescent="0.25">
      <c r="A36" s="3"/>
      <c r="B36" s="3"/>
      <c r="C36" s="30"/>
      <c r="D36" s="27"/>
      <c r="E36" s="27"/>
      <c r="F36" s="28"/>
      <c r="G36" s="28"/>
      <c r="H36" s="28"/>
      <c r="I36" s="29"/>
      <c r="J36" s="27"/>
      <c r="K36" s="27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27">
        <v>876</v>
      </c>
      <c r="E37" s="27">
        <v>798</v>
      </c>
      <c r="F37" s="28">
        <f t="shared" si="2"/>
        <v>9.7744360902255689E-2</v>
      </c>
      <c r="G37" s="28"/>
      <c r="H37" s="28"/>
      <c r="I37" s="29"/>
      <c r="J37" s="27">
        <v>9670</v>
      </c>
      <c r="K37" s="27">
        <v>9977</v>
      </c>
      <c r="L37" s="28">
        <f t="shared" si="3"/>
        <v>-3.0770772777388045E-2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27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14938</v>
      </c>
      <c r="E39" s="33">
        <f>SUM(E29:E37)</f>
        <v>14369</v>
      </c>
      <c r="F39" s="34">
        <f t="shared" si="2"/>
        <v>3.9599137031108622E-2</v>
      </c>
      <c r="G39" s="34"/>
      <c r="H39" s="34"/>
      <c r="I39" s="29"/>
      <c r="J39" s="33">
        <f>SUM(J29:J37)</f>
        <v>128083</v>
      </c>
      <c r="K39" s="33">
        <f>SUM(K29:K37)</f>
        <v>117486</v>
      </c>
      <c r="L39" s="34">
        <f t="shared" si="3"/>
        <v>9.0197981036038266E-2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3695</v>
      </c>
      <c r="E44" s="27">
        <v>3757</v>
      </c>
      <c r="F44" s="28">
        <f>+D44/E44-1</f>
        <v>-1.6502528613255296E-2</v>
      </c>
      <c r="G44" s="28"/>
      <c r="H44" s="28"/>
      <c r="I44" s="29"/>
      <c r="J44" s="27">
        <v>31638</v>
      </c>
      <c r="K44" s="27">
        <v>31036</v>
      </c>
      <c r="L44" s="28">
        <f>+J44/K44-1</f>
        <v>1.9396829488336209E-2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27"/>
      <c r="F45" s="28"/>
      <c r="G45" s="28"/>
      <c r="H45" s="28"/>
      <c r="I45" s="29"/>
      <c r="J45" s="27"/>
      <c r="K45" s="27"/>
      <c r="L45" s="28"/>
      <c r="M45" s="15"/>
      <c r="N45" s="3"/>
      <c r="O45" s="3"/>
    </row>
    <row r="46" spans="1:15" x14ac:dyDescent="0.25">
      <c r="A46" s="3"/>
      <c r="B46" s="3"/>
      <c r="C46" s="30" t="s">
        <v>12</v>
      </c>
      <c r="D46" s="27">
        <v>75.5</v>
      </c>
      <c r="E46" s="27">
        <v>81.900000000000006</v>
      </c>
      <c r="F46" s="28">
        <f t="shared" ref="F46:F54" si="4">+D46/E46-1</f>
        <v>-7.81440781440782E-2</v>
      </c>
      <c r="G46" s="28"/>
      <c r="H46" s="28"/>
      <c r="I46" s="29"/>
      <c r="J46" s="27">
        <v>738.3</v>
      </c>
      <c r="K46" s="27">
        <v>733</v>
      </c>
      <c r="L46" s="28">
        <f t="shared" ref="L46:L54" si="5">+J46/K46-1</f>
        <v>7.2305593451569283E-3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27"/>
      <c r="F47" s="28"/>
      <c r="G47" s="28"/>
      <c r="H47" s="28"/>
      <c r="I47" s="29"/>
      <c r="J47" s="27"/>
      <c r="K47" s="27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22.9</v>
      </c>
      <c r="E48" s="27">
        <v>22.9</v>
      </c>
      <c r="F48" s="28">
        <f t="shared" si="4"/>
        <v>0</v>
      </c>
      <c r="G48" s="28"/>
      <c r="H48" s="28"/>
      <c r="I48" s="29"/>
      <c r="J48" s="27">
        <v>275.2</v>
      </c>
      <c r="K48" s="27">
        <v>213</v>
      </c>
      <c r="L48" s="28">
        <f t="shared" si="5"/>
        <v>0.29201877934272291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27"/>
      <c r="F49" s="28"/>
      <c r="G49" s="28"/>
      <c r="H49" s="28"/>
      <c r="I49" s="29"/>
      <c r="J49" s="27"/>
      <c r="K49" s="27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17.5</v>
      </c>
      <c r="E50" s="27">
        <v>17.8</v>
      </c>
      <c r="F50" s="28">
        <f t="shared" si="4"/>
        <v>-1.6853932584269704E-2</v>
      </c>
      <c r="G50" s="28"/>
      <c r="H50" s="28"/>
      <c r="I50" s="29"/>
      <c r="J50" s="27">
        <v>162.5</v>
      </c>
      <c r="K50" s="27">
        <v>158</v>
      </c>
      <c r="L50" s="28">
        <f t="shared" si="5"/>
        <v>2.8481012658227778E-2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27"/>
      <c r="F51" s="28"/>
      <c r="G51" s="28"/>
      <c r="H51" s="28"/>
      <c r="I51" s="29"/>
      <c r="J51" s="27"/>
      <c r="K51" s="27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23.7</v>
      </c>
      <c r="E52" s="27">
        <v>26</v>
      </c>
      <c r="F52" s="28">
        <f t="shared" si="4"/>
        <v>-8.846153846153848E-2</v>
      </c>
      <c r="G52" s="28"/>
      <c r="H52" s="28"/>
      <c r="I52" s="29"/>
      <c r="J52" s="27">
        <v>250.1</v>
      </c>
      <c r="K52" s="27">
        <v>264</v>
      </c>
      <c r="L52" s="28">
        <f t="shared" si="5"/>
        <v>-5.2651515151515227E-2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3834.6</v>
      </c>
      <c r="E54" s="33">
        <f>SUM(E44:E52)</f>
        <v>3905.6000000000004</v>
      </c>
      <c r="F54" s="34">
        <f t="shared" si="4"/>
        <v>-1.817902498975843E-2</v>
      </c>
      <c r="G54" s="34"/>
      <c r="H54" s="34"/>
      <c r="I54" s="29"/>
      <c r="J54" s="33">
        <f>SUM(J44:J52)</f>
        <v>33064.1</v>
      </c>
      <c r="K54" s="33">
        <f>SUM(K44:K53)</f>
        <v>32404</v>
      </c>
      <c r="L54" s="34">
        <f t="shared" si="5"/>
        <v>2.0370941859029656E-2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8002</v>
      </c>
      <c r="E59" s="27">
        <v>7958</v>
      </c>
      <c r="F59" s="28">
        <f>+D59/E59-1</f>
        <v>5.5290273938175538E-3</v>
      </c>
      <c r="G59" s="28"/>
      <c r="H59" s="28"/>
      <c r="I59" s="29"/>
      <c r="J59" s="27">
        <v>71049</v>
      </c>
      <c r="K59" s="27">
        <v>62191</v>
      </c>
      <c r="L59" s="28">
        <f>+J59/K59-1</f>
        <v>0.14243218472126196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1758+1752</f>
        <v>3510</v>
      </c>
      <c r="E61" s="27">
        <v>3248</v>
      </c>
      <c r="F61" s="28">
        <f t="shared" ref="F61:F63" si="6">+D61/E61-1</f>
        <v>8.0665024630541815E-2</v>
      </c>
      <c r="G61" s="28"/>
      <c r="H61" s="28"/>
      <c r="I61" s="29"/>
      <c r="J61" s="27">
        <f>14833+14827</f>
        <v>29660</v>
      </c>
      <c r="K61" s="27">
        <v>25979</v>
      </c>
      <c r="L61" s="28">
        <f t="shared" ref="L61:L63" si="7">+J61/K61-1</f>
        <v>0.14169136610339117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11512</v>
      </c>
      <c r="E63" s="33">
        <f>SUM(E59:E61)</f>
        <v>11206</v>
      </c>
      <c r="F63" s="34">
        <f t="shared" si="6"/>
        <v>2.7306799928609626E-2</v>
      </c>
      <c r="G63" s="34"/>
      <c r="H63" s="34"/>
      <c r="I63" s="29"/>
      <c r="J63" s="33">
        <f>SUM(J59:J61)</f>
        <v>100709</v>
      </c>
      <c r="K63" s="33">
        <f>SUM(K59:K61)</f>
        <v>88170</v>
      </c>
      <c r="L63" s="34">
        <f t="shared" si="7"/>
        <v>0.14221390495633446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5" right="0.25" top="0.36000000000000004" bottom="0" header="0.30000000000000004" footer="0"/>
  <pageSetup paperSize="9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 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Heiðar Örn Arnarson</cp:lastModifiedBy>
  <cp:lastPrinted>2013-10-16T10:35:28Z</cp:lastPrinted>
  <dcterms:created xsi:type="dcterms:W3CDTF">2012-09-06T08:36:43Z</dcterms:created>
  <dcterms:modified xsi:type="dcterms:W3CDTF">2014-10-20T15:19:20Z</dcterms:modified>
</cp:coreProperties>
</file>