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2/"/>
    </mc:Choice>
  </mc:AlternateContent>
  <xr:revisionPtr revIDLastSave="62" documentId="8_{AC79AD96-1CB4-4202-9CFF-D8681388385C}" xr6:coauthVersionLast="47" xr6:coauthVersionMax="47" xr10:uidLastSave="{5E6CCEA3-C584-4631-A4C7-EA94789B0734}"/>
  <bookViews>
    <workbookView xWindow="-108" yWindow="-108" windowWidth="30936" windowHeight="16896" xr2:uid="{00000000-000D-0000-FFFF-FFFF00000000}"/>
  </bookViews>
  <sheets>
    <sheet name="SEPT 2022" sheetId="9" r:id="rId1"/>
  </sheets>
  <definedNames>
    <definedName name="_xlnm.Print_Area" localSheetId="0">'SEPT 2022'!$A$1:$N$63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<sst xmlns="http://schemas.openxmlformats.org/spreadsheetml/2006/main" count="30" uniqueCount="16">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</sst>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701862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45" zoomScaleNormal="145" zoomScalePageLayoutView="150" workbookViewId="0">
      <selection activeCell="F64" sqref="F64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5" width="8.44140625" style="2"/>
    <col min="16" max="16" width="11.6640625" style="2" bestFit="1" customWidth="1"/>
    <col min="17" max="16384" width="8.44140625" style="2"/>
  </cols>
  <sheetData>
    <row r="1" spans="1:18" ht="42.9" customHeight="1" x14ac:dyDescent="0.3">
      <c r="C1" s="41"/>
      <c r="D1" s="41"/>
      <c r="E1" s="41"/>
      <c r="F1" s="41"/>
      <c r="G1" s="41"/>
    </row>
    <row r="2" spans="1:18" ht="17.100000000000001" customHeight="1" x14ac:dyDescent="0.3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6" x14ac:dyDescent="0.3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">
      <c r="A10" s="3"/>
      <c r="B10" s="3"/>
      <c r="C10" s="22"/>
      <c r="D10" s="25">
        <v>2022</v>
      </c>
      <c r="E10" s="25">
        <v>2021</v>
      </c>
      <c r="F10" s="25" t="s">
        <v>6</v>
      </c>
      <c r="G10" s="25"/>
      <c r="H10" s="25"/>
      <c r="I10" s="22"/>
      <c r="J10" s="25">
        <v>2022</v>
      </c>
      <c r="K10" s="25">
        <v>2021</v>
      </c>
      <c r="L10" s="25" t="s">
        <v>6</v>
      </c>
      <c r="M10" s="9"/>
      <c r="N10" s="3"/>
      <c r="O10" s="3"/>
    </row>
    <row r="11" spans="1:18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">
      <c r="A12" s="3"/>
      <c r="B12" s="3"/>
      <c r="C12" s="26" t="s">
        <v>2</v>
      </c>
      <c r="D12" s="27">
        <v>653622</v>
      </c>
      <c r="E12" s="27">
        <v>326276</v>
      </c>
      <c r="F12" s="28">
        <f>+D12/E12-1</f>
        <v>1.0032794321372092</v>
      </c>
      <c r="G12" s="28"/>
      <c r="H12" s="28"/>
      <c r="I12" s="29"/>
      <c r="J12" s="27">
        <v>4650353</v>
      </c>
      <c r="K12" s="27">
        <v>1338110</v>
      </c>
      <c r="L12" s="28">
        <f>+J12/K12-1</f>
        <v>2.475314436032912</v>
      </c>
      <c r="M12" s="15"/>
      <c r="N12" s="3"/>
      <c r="O12" s="3"/>
    </row>
    <row r="13" spans="1:18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">
      <c r="A14" s="3"/>
      <c r="B14" s="3"/>
      <c r="C14" s="30" t="s">
        <v>10</v>
      </c>
      <c r="D14" s="27">
        <v>33422</v>
      </c>
      <c r="E14" s="27">
        <v>28435</v>
      </c>
      <c r="F14" s="28">
        <f t="shared" ref="F14:F22" si="0">+D14/E14-1</f>
        <v>0.17538245120450147</v>
      </c>
      <c r="G14" s="28"/>
      <c r="H14" s="28"/>
      <c r="I14" s="29"/>
      <c r="J14" s="27">
        <v>265421</v>
      </c>
      <c r="K14" s="27">
        <v>218393</v>
      </c>
      <c r="L14" s="28">
        <f t="shared" ref="L14:L22" si="1">+J14/K14-1</f>
        <v>0.21533657214287993</v>
      </c>
      <c r="M14" s="15"/>
      <c r="N14" s="3"/>
      <c r="O14" s="3"/>
    </row>
    <row r="15" spans="1:18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">
      <c r="A16" s="3"/>
      <c r="B16" s="3"/>
      <c r="C16" s="30" t="s">
        <v>0</v>
      </c>
      <c r="D16" s="27">
        <v>18214</v>
      </c>
      <c r="E16" s="27">
        <v>13366</v>
      </c>
      <c r="F16" s="28">
        <f t="shared" si="0"/>
        <v>0.36271135717492142</v>
      </c>
      <c r="G16" s="28"/>
      <c r="H16" s="28"/>
      <c r="I16" s="29"/>
      <c r="J16" s="27">
        <v>139954</v>
      </c>
      <c r="K16" s="27">
        <v>98526</v>
      </c>
      <c r="L16" s="28">
        <f t="shared" si="1"/>
        <v>0.42047784341189121</v>
      </c>
      <c r="M16" s="15"/>
      <c r="N16" s="3"/>
      <c r="O16" s="3"/>
    </row>
    <row r="17" spans="1:15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">
      <c r="A18" s="3"/>
      <c r="B18" s="3"/>
      <c r="C18" s="30" t="s">
        <v>3</v>
      </c>
      <c r="D18" s="27">
        <v>8671</v>
      </c>
      <c r="E18" s="27">
        <v>7215</v>
      </c>
      <c r="F18" s="28">
        <f t="shared" si="0"/>
        <v>0.20180180180180174</v>
      </c>
      <c r="G18" s="28"/>
      <c r="H18" s="28"/>
      <c r="I18" s="29"/>
      <c r="J18" s="27">
        <v>66860</v>
      </c>
      <c r="K18" s="27">
        <v>55701</v>
      </c>
      <c r="L18" s="28">
        <f t="shared" si="1"/>
        <v>0.20033751638211172</v>
      </c>
      <c r="M18" s="15"/>
      <c r="N18" s="3"/>
      <c r="O18" s="3"/>
    </row>
    <row r="19" spans="1:15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">
      <c r="A20" s="3"/>
      <c r="B20" s="3"/>
      <c r="C20" s="30" t="s">
        <v>4</v>
      </c>
      <c r="D20" s="27">
        <v>5786</v>
      </c>
      <c r="E20" s="27">
        <v>4817</v>
      </c>
      <c r="F20" s="28">
        <f t="shared" si="0"/>
        <v>0.20116254930454636</v>
      </c>
      <c r="G20" s="28"/>
      <c r="H20" s="28"/>
      <c r="I20" s="29"/>
      <c r="J20" s="27">
        <v>49598</v>
      </c>
      <c r="K20" s="27">
        <v>40023</v>
      </c>
      <c r="L20" s="28">
        <f t="shared" si="1"/>
        <v>0.23923743847287815</v>
      </c>
      <c r="M20" s="15"/>
      <c r="N20" s="3"/>
      <c r="O20" s="3"/>
    </row>
    <row r="21" spans="1:15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">
      <c r="A22" s="3"/>
      <c r="B22" s="3"/>
      <c r="C22" s="32" t="s">
        <v>5</v>
      </c>
      <c r="D22" s="33">
        <f>SUM(D12:D20)</f>
        <v>719715</v>
      </c>
      <c r="E22" s="33">
        <f>SUM(E12:E20)</f>
        <v>380109</v>
      </c>
      <c r="F22" s="34">
        <f t="shared" si="0"/>
        <v>0.8934437227216403</v>
      </c>
      <c r="G22" s="34"/>
      <c r="H22" s="34"/>
      <c r="I22" s="29"/>
      <c r="J22" s="33">
        <f>SUM(J12:J20)</f>
        <v>5172186</v>
      </c>
      <c r="K22" s="33">
        <f>SUM(K12:K20)</f>
        <v>1750753</v>
      </c>
      <c r="L22" s="34">
        <f t="shared" si="1"/>
        <v>1.9542636796852553</v>
      </c>
      <c r="M22" s="18"/>
      <c r="N22" s="3"/>
      <c r="O22" s="3"/>
    </row>
    <row r="23" spans="1:15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">
      <c r="A28" s="3"/>
      <c r="B28" s="3"/>
      <c r="C28" s="26" t="s">
        <v>2</v>
      </c>
      <c r="D28" s="27">
        <v>7165</v>
      </c>
      <c r="E28" s="27">
        <v>6558</v>
      </c>
      <c r="F28" s="28">
        <f>+D28/E28-1</f>
        <v>9.2558706922842404E-2</v>
      </c>
      <c r="G28" s="28"/>
      <c r="H28" s="28"/>
      <c r="I28" s="29"/>
      <c r="J28" s="27">
        <v>56730</v>
      </c>
      <c r="K28" s="27">
        <v>51677</v>
      </c>
      <c r="L28" s="28">
        <f>+J28/K28-1</f>
        <v>9.7780443911217763E-2</v>
      </c>
      <c r="M28" s="15"/>
      <c r="N28" s="3"/>
      <c r="O28" s="3"/>
    </row>
    <row r="29" spans="1:15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">
      <c r="A30" s="3"/>
      <c r="B30" s="3"/>
      <c r="C30" s="30" t="s">
        <v>10</v>
      </c>
      <c r="D30" s="27">
        <v>5132</v>
      </c>
      <c r="E30" s="27">
        <v>3860</v>
      </c>
      <c r="F30" s="28">
        <f t="shared" ref="F30:F38" si="2">+D30/E30-1</f>
        <v>0.32953367875647666</v>
      </c>
      <c r="G30" s="28"/>
      <c r="H30" s="28"/>
      <c r="I30" s="29"/>
      <c r="J30" s="27">
        <v>32819</v>
      </c>
      <c r="K30" s="27">
        <v>38537</v>
      </c>
      <c r="L30" s="28">
        <f t="shared" ref="L30:L38" si="3">+J30/K30-1</f>
        <v>-0.14837688455250797</v>
      </c>
      <c r="M30" s="15"/>
      <c r="N30" s="3"/>
      <c r="O30" s="3"/>
    </row>
    <row r="31" spans="1:15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">
      <c r="A32" s="3"/>
      <c r="B32" s="3"/>
      <c r="C32" s="30" t="s">
        <v>0</v>
      </c>
      <c r="D32" s="27">
        <v>1131</v>
      </c>
      <c r="E32" s="27">
        <v>874</v>
      </c>
      <c r="F32" s="28">
        <f t="shared" si="2"/>
        <v>0.29405034324942791</v>
      </c>
      <c r="G32" s="28"/>
      <c r="H32" s="28"/>
      <c r="I32" s="29"/>
      <c r="J32" s="27">
        <v>9886</v>
      </c>
      <c r="K32" s="27">
        <v>8798</v>
      </c>
      <c r="L32" s="28">
        <f t="shared" si="3"/>
        <v>0.12366446919754481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3</v>
      </c>
      <c r="D34" s="27">
        <v>233</v>
      </c>
      <c r="E34" s="27">
        <v>261</v>
      </c>
      <c r="F34" s="28">
        <f t="shared" si="2"/>
        <v>-0.10727969348659006</v>
      </c>
      <c r="G34" s="28"/>
      <c r="H34" s="28"/>
      <c r="I34" s="29"/>
      <c r="J34" s="27">
        <v>2484</v>
      </c>
      <c r="K34" s="27">
        <v>2257</v>
      </c>
      <c r="L34" s="28">
        <f t="shared" si="3"/>
        <v>0.10057598582188754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4</v>
      </c>
      <c r="D36" s="27">
        <v>753</v>
      </c>
      <c r="E36" s="27">
        <v>628</v>
      </c>
      <c r="F36" s="28">
        <f t="shared" si="2"/>
        <v>0.19904458598726116</v>
      </c>
      <c r="G36" s="28"/>
      <c r="H36" s="28"/>
      <c r="I36" s="29"/>
      <c r="J36" s="27">
        <v>6321</v>
      </c>
      <c r="K36" s="27">
        <v>6042</v>
      </c>
      <c r="L36" s="28">
        <f t="shared" si="3"/>
        <v>4.6176762661370496E-2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5</v>
      </c>
      <c r="D38" s="33">
        <f>SUM(D28:D36)</f>
        <v>14414</v>
      </c>
      <c r="E38" s="33">
        <f>SUM(E28:E36)</f>
        <v>12181</v>
      </c>
      <c r="F38" s="34">
        <f t="shared" si="2"/>
        <v>0.18331828257121741</v>
      </c>
      <c r="G38" s="34"/>
      <c r="H38" s="34"/>
      <c r="I38" s="29"/>
      <c r="J38" s="33">
        <f>SUM(J28:J36)</f>
        <v>108240</v>
      </c>
      <c r="K38" s="33">
        <f>SUM(K28:K36)</f>
        <v>107311</v>
      </c>
      <c r="L38" s="34">
        <f t="shared" si="3"/>
        <v>8.6570808211645645E-3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2</v>
      </c>
      <c r="D43" s="27">
        <v>4627</v>
      </c>
      <c r="E43" s="27">
        <v>5402</v>
      </c>
      <c r="F43" s="28">
        <f>+D43/E43-1</f>
        <v>-0.14346538319141056</v>
      </c>
      <c r="G43" s="28"/>
      <c r="H43" s="28"/>
      <c r="I43" s="29"/>
      <c r="J43" s="27">
        <v>41433</v>
      </c>
      <c r="K43" s="27">
        <v>42900</v>
      </c>
      <c r="L43" s="28">
        <f>+J43/K43-1</f>
        <v>-3.4195804195804147E-2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10</v>
      </c>
      <c r="D45" s="39">
        <v>61.1</v>
      </c>
      <c r="E45" s="39">
        <v>52.3</v>
      </c>
      <c r="F45" s="28">
        <f t="shared" ref="F45:F53" si="4">+D45/E45-1</f>
        <v>0.16826003824091784</v>
      </c>
      <c r="G45" s="28"/>
      <c r="H45" s="28"/>
      <c r="I45" s="29"/>
      <c r="J45" s="39">
        <v>520.9</v>
      </c>
      <c r="K45" s="39">
        <v>406.7</v>
      </c>
      <c r="L45" s="28">
        <f t="shared" ref="L45:L53" si="5">+J45/K45-1</f>
        <v>0.28079665601180226</v>
      </c>
      <c r="M45" s="15"/>
      <c r="N45" s="3"/>
      <c r="O45" s="3"/>
    </row>
    <row r="46" spans="1:15" ht="3" customHeight="1" x14ac:dyDescent="0.3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39">
        <v>34.200000000000003</v>
      </c>
      <c r="E47" s="39">
        <v>28.5</v>
      </c>
      <c r="F47" s="28">
        <f t="shared" si="4"/>
        <v>0.20000000000000018</v>
      </c>
      <c r="G47" s="28"/>
      <c r="H47" s="28"/>
      <c r="I47" s="29"/>
      <c r="J47" s="39">
        <v>324.2</v>
      </c>
      <c r="K47" s="39">
        <v>235.3</v>
      </c>
      <c r="L47" s="28">
        <f t="shared" si="5"/>
        <v>0.37781555461113459</v>
      </c>
      <c r="M47" s="15"/>
      <c r="N47" s="3"/>
      <c r="O47" s="3"/>
    </row>
    <row r="48" spans="1:15" ht="3" customHeight="1" x14ac:dyDescent="0.3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">
      <c r="A49" s="3"/>
      <c r="B49" s="3"/>
      <c r="C49" s="30" t="s">
        <v>3</v>
      </c>
      <c r="D49" s="39">
        <v>14.4</v>
      </c>
      <c r="E49" s="39">
        <v>16.3</v>
      </c>
      <c r="F49" s="28">
        <f t="shared" si="4"/>
        <v>-0.1165644171779141</v>
      </c>
      <c r="G49" s="28"/>
      <c r="H49" s="28"/>
      <c r="I49" s="29"/>
      <c r="J49" s="39">
        <v>116.5</v>
      </c>
      <c r="K49" s="39">
        <v>109.9</v>
      </c>
      <c r="L49" s="28">
        <f t="shared" si="5"/>
        <v>6.0054595086442175E-2</v>
      </c>
      <c r="M49" s="15"/>
      <c r="N49" s="3"/>
      <c r="O49" s="3"/>
    </row>
    <row r="50" spans="1:17" ht="3" customHeight="1" x14ac:dyDescent="0.3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">
      <c r="A51" s="3"/>
      <c r="B51" s="3"/>
      <c r="C51" s="30" t="s">
        <v>4</v>
      </c>
      <c r="D51" s="39">
        <v>13.6</v>
      </c>
      <c r="E51" s="39">
        <v>13.3</v>
      </c>
      <c r="F51" s="28">
        <f t="shared" si="4"/>
        <v>2.2556390977443552E-2</v>
      </c>
      <c r="G51" s="28"/>
      <c r="H51" s="28"/>
      <c r="I51" s="29"/>
      <c r="J51" s="39">
        <v>111.5</v>
      </c>
      <c r="K51" s="39">
        <v>107.8</v>
      </c>
      <c r="L51" s="28">
        <f t="shared" si="5"/>
        <v>3.4322820037105739E-2</v>
      </c>
      <c r="M51" s="15"/>
      <c r="N51" s="3"/>
      <c r="O51" s="3"/>
    </row>
    <row r="52" spans="1:17" ht="3" customHeight="1" x14ac:dyDescent="0.3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">
      <c r="A53" s="3"/>
      <c r="B53" s="3"/>
      <c r="C53" s="32" t="s">
        <v>5</v>
      </c>
      <c r="D53" s="33">
        <f>SUM(D43:D51)</f>
        <v>4750.3</v>
      </c>
      <c r="E53" s="33">
        <f>SUM(E43:E51)</f>
        <v>5512.4000000000005</v>
      </c>
      <c r="F53" s="34">
        <f t="shared" si="4"/>
        <v>-0.1382519410782963</v>
      </c>
      <c r="G53" s="34"/>
      <c r="H53" s="34"/>
      <c r="I53" s="29"/>
      <c r="J53" s="33">
        <f>SUM(J43:J51)</f>
        <v>42506.1</v>
      </c>
      <c r="K53" s="33">
        <f>SUM(K43:K51)</f>
        <v>43759.700000000004</v>
      </c>
      <c r="L53" s="34">
        <f t="shared" si="5"/>
        <v>-2.8647362756143324E-2</v>
      </c>
      <c r="M53" s="18"/>
      <c r="N53" s="3"/>
      <c r="O53" s="3"/>
    </row>
    <row r="54" spans="1:17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">
      <c r="A58" s="3"/>
      <c r="B58" s="3"/>
      <c r="C58" s="37" t="s">
        <v>8</v>
      </c>
      <c r="D58" s="27">
        <v>10534</v>
      </c>
      <c r="E58" s="27">
        <v>7497</v>
      </c>
      <c r="F58" s="28">
        <f>+D58/E58-1</f>
        <v>0.40509537148192609</v>
      </c>
      <c r="G58" s="28"/>
      <c r="H58" s="28"/>
      <c r="I58" s="29"/>
      <c r="J58" s="27">
        <v>80352</v>
      </c>
      <c r="K58" s="27">
        <v>46918</v>
      </c>
      <c r="L58" s="28">
        <f>+J58/K58-1</f>
        <v>0.71260497037384374</v>
      </c>
      <c r="M58" s="15"/>
      <c r="N58" s="3"/>
      <c r="O58" s="3"/>
    </row>
    <row r="59" spans="1:17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">
      <c r="A60" s="3"/>
      <c r="B60" s="3"/>
      <c r="C60" s="37" t="s">
        <v>11</v>
      </c>
      <c r="D60" s="27">
        <v>5648</v>
      </c>
      <c r="E60" s="27">
        <v>3872</v>
      </c>
      <c r="F60" s="28">
        <f t="shared" ref="F60:F62" si="6">+D60/E60-1</f>
        <v>0.45867768595041314</v>
      </c>
      <c r="G60" s="28"/>
      <c r="H60" s="28"/>
      <c r="I60" s="29"/>
      <c r="J60" s="27">
        <v>42110</v>
      </c>
      <c r="K60" s="27">
        <v>19444</v>
      </c>
      <c r="L60" s="28">
        <f t="shared" ref="L60:L62" si="7">+J60/K60-1</f>
        <v>1.1657066447233078</v>
      </c>
      <c r="M60" s="15"/>
      <c r="N60" s="3"/>
      <c r="O60" s="3"/>
    </row>
    <row r="61" spans="1:17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">
      <c r="A62" s="3"/>
      <c r="B62" s="3"/>
      <c r="C62" s="32" t="s">
        <v>5</v>
      </c>
      <c r="D62" s="33">
        <f>SUM(D58:D60)</f>
        <v>16182</v>
      </c>
      <c r="E62" s="33">
        <f>SUM(E58:E60)</f>
        <v>11369</v>
      </c>
      <c r="F62" s="34">
        <f t="shared" si="6"/>
        <v>0.42334418154631015</v>
      </c>
      <c r="G62" s="34"/>
      <c r="H62" s="34"/>
      <c r="I62" s="29"/>
      <c r="J62" s="33">
        <f>SUM(J58:J60)</f>
        <v>122462</v>
      </c>
      <c r="K62" s="33">
        <f>SUM(K58:K60)</f>
        <v>66362</v>
      </c>
      <c r="L62" s="34">
        <f t="shared" si="7"/>
        <v>0.84536331032819989</v>
      </c>
      <c r="M62" s="18"/>
      <c r="N62" s="3"/>
      <c r="O62" s="3"/>
    </row>
    <row r="63" spans="1:17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03E075-5189-47B8-882C-7B32199B294E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d06a085f-9f0e-4248-a60b-b771cc75c7d0"/>
    <ds:schemaRef ds:uri="http://www.w3.org/XML/1998/namespace"/>
    <ds:schemaRef ds:uri="http://schemas.openxmlformats.org/package/2006/metadata/core-properties"/>
    <ds:schemaRef ds:uri="9c63cbb8-2d6b-4db9-985b-eb5b2fc669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2022</vt:lpstr>
      <vt:lpstr>'SEPT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2022-10-07T09:52:20Z</cp:lastPrinted>
  <dcterms:created xsi:type="dcterms:W3CDTF">2012-09-06T08:36:43Z</dcterms:created>
  <dcterms:modified xsi:type="dcterms:W3CDTF">2022-10-07T09:53:52Z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