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93" documentId="8_{1BCB8414-EC3C-4079-80D4-73C36A640DB6}" xr6:coauthVersionLast="47" xr6:coauthVersionMax="47" xr10:uidLastSave="{5992FF5F-D1B4-4A79-8B8C-69B8504D0893}"/>
  <bookViews>
    <workbookView xWindow="-120" yWindow="-120" windowWidth="30960" windowHeight="16920" xr2:uid="{00000000-000D-0000-FFFF-FFFF00000000}"/>
  </bookViews>
  <sheets>
    <sheet name="SEPT 2023" sheetId="9" r:id="rId1"/>
  </sheets>
  <definedNames>
    <definedName name="_xlnm.Print_Area" localSheetId="0">'SEPT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<sst xmlns="http://schemas.openxmlformats.org/spreadsheetml/2006/main" count="30" uniqueCount="16">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</sst>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65" fontId="17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701862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zoomScale="145" zoomScaleNormal="145" zoomScalePageLayoutView="150" workbookViewId="0">
      <selection activeCell="Q3" sqref="Q3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6" max="16" width="11.7109375" bestFit="1" customWidth="1"/>
  </cols>
  <sheetData>
    <row r="1" spans="3:13" ht="42.9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9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2023</v>
      </c>
      <c r="E10" s="21">
        <v>2022</v>
      </c>
      <c r="F10" s="21" t="s">
        <v>6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6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2</v>
      </c>
      <c r="D12" s="23">
        <v>752735</v>
      </c>
      <c r="E12" s="23">
        <v>653616</v>
      </c>
      <c r="F12" s="24">
        <f>+D12/E12-1</f>
        <v>0.15164714450074657</v>
      </c>
      <c r="G12" s="24"/>
      <c r="H12" s="24"/>
      <c r="I12" s="25"/>
      <c r="J12" s="23">
        <v>6036624</v>
      </c>
      <c r="K12" s="23">
        <v>4650450</v>
      </c>
      <c r="L12" s="24">
        <f>+J12/K12-1</f>
        <v>0.29807308970099666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10</v>
      </c>
      <c r="D14" s="23">
        <v>30964</v>
      </c>
      <c r="E14" s="23">
        <v>33431</v>
      </c>
      <c r="F14" s="24">
        <f t="shared" ref="F14:F22" si="0">+D14/E14-1</f>
        <v>-7.3793784212258129E-2</v>
      </c>
      <c r="G14" s="24"/>
      <c r="H14" s="24"/>
      <c r="I14" s="25"/>
      <c r="J14" s="23">
        <v>275905</v>
      </c>
      <c r="K14" s="23">
        <v>265379</v>
      </c>
      <c r="L14" s="24">
        <f t="shared" ref="L14:L22" si="1">+J14/K14-1</f>
        <v>3.9664027673629088E-2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16006</v>
      </c>
      <c r="E16" s="23">
        <v>18214</v>
      </c>
      <c r="F16" s="24">
        <f t="shared" si="0"/>
        <v>-0.12122543098715277</v>
      </c>
      <c r="G16" s="24"/>
      <c r="H16" s="24"/>
      <c r="I16" s="25"/>
      <c r="J16" s="23">
        <v>143159</v>
      </c>
      <c r="K16" s="23">
        <v>140177</v>
      </c>
      <c r="L16" s="24">
        <f t="shared" si="1"/>
        <v>2.1273104717607128E-2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3</v>
      </c>
      <c r="D18" s="23">
        <v>8223</v>
      </c>
      <c r="E18" s="23">
        <v>8638</v>
      </c>
      <c r="F18" s="24">
        <f t="shared" si="0"/>
        <v>-4.8043528594582052E-2</v>
      </c>
      <c r="G18" s="24"/>
      <c r="H18" s="24"/>
      <c r="I18" s="25"/>
      <c r="J18" s="23">
        <v>70106</v>
      </c>
      <c r="K18" s="23">
        <v>66925</v>
      </c>
      <c r="L18" s="24">
        <f t="shared" si="1"/>
        <v>4.7530818079940307E-2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4</v>
      </c>
      <c r="D20" s="23">
        <v>4742</v>
      </c>
      <c r="E20" s="23">
        <v>5786</v>
      </c>
      <c r="F20" s="24">
        <f t="shared" si="0"/>
        <v>-0.1804355340477013</v>
      </c>
      <c r="G20" s="24"/>
      <c r="H20" s="24"/>
      <c r="I20" s="25"/>
      <c r="J20" s="23">
        <v>46605</v>
      </c>
      <c r="K20" s="23">
        <v>49673</v>
      </c>
      <c r="L20" s="24">
        <f t="shared" si="1"/>
        <v>-6.1763936142371079E-2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5</v>
      </c>
      <c r="D22" s="28">
        <f>SUM(D12:D20)</f>
        <v>812670</v>
      </c>
      <c r="E22" s="28">
        <f>SUM(E12:E20)</f>
        <v>719685</v>
      </c>
      <c r="F22" s="29">
        <f t="shared" si="0"/>
        <v>0.1292023593655558</v>
      </c>
      <c r="G22" s="29"/>
      <c r="H22" s="29"/>
      <c r="I22" s="25"/>
      <c r="J22" s="28">
        <f>SUM(J12:J20)</f>
        <v>6572399</v>
      </c>
      <c r="K22" s="28">
        <f>SUM(K12:K20)</f>
        <v>5172604</v>
      </c>
      <c r="L22" s="29">
        <f t="shared" si="1"/>
        <v>0.27061708184117705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13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2</v>
      </c>
      <c r="D28" s="23">
        <v>7169</v>
      </c>
      <c r="E28" s="23">
        <v>7165</v>
      </c>
      <c r="F28" s="24">
        <f>+D28/E28-1</f>
        <v>5.5826936496861101E-4</v>
      </c>
      <c r="G28" s="24"/>
      <c r="H28" s="24"/>
      <c r="I28" s="25"/>
      <c r="J28" s="23">
        <v>59041</v>
      </c>
      <c r="K28" s="23">
        <v>56730</v>
      </c>
      <c r="L28" s="24">
        <f>+J28/K28-1</f>
        <v>4.0736823550149737E-2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10</v>
      </c>
      <c r="D30" s="23">
        <v>3559</v>
      </c>
      <c r="E30" s="23">
        <v>5134</v>
      </c>
      <c r="F30" s="24">
        <f t="shared" ref="F30:F38" si="2">+D30/E30-1</f>
        <v>-0.30677834047526298</v>
      </c>
      <c r="G30" s="24"/>
      <c r="H30" s="24"/>
      <c r="I30" s="25"/>
      <c r="J30" s="23">
        <v>35997</v>
      </c>
      <c r="K30" s="23">
        <v>32858</v>
      </c>
      <c r="L30" s="24">
        <f t="shared" ref="L30:L38" si="3">+J30/K30-1</f>
        <v>9.5532290461987968E-2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1024</v>
      </c>
      <c r="E32" s="23">
        <v>1131</v>
      </c>
      <c r="F32" s="24">
        <f t="shared" si="2"/>
        <v>-9.4606542882404998E-2</v>
      </c>
      <c r="G32" s="24"/>
      <c r="H32" s="24"/>
      <c r="I32" s="25"/>
      <c r="J32" s="23">
        <v>10763</v>
      </c>
      <c r="K32" s="23">
        <v>9972</v>
      </c>
      <c r="L32" s="24">
        <f t="shared" si="3"/>
        <v>7.9322101885278773E-2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3</v>
      </c>
      <c r="D34" s="23">
        <v>217</v>
      </c>
      <c r="E34" s="23">
        <v>232</v>
      </c>
      <c r="F34" s="24">
        <f t="shared" si="2"/>
        <v>-6.4655172413793149E-2</v>
      </c>
      <c r="G34" s="24"/>
      <c r="H34" s="24"/>
      <c r="I34" s="25"/>
      <c r="J34" s="23">
        <v>2311</v>
      </c>
      <c r="K34" s="23">
        <v>2472</v>
      </c>
      <c r="L34" s="24">
        <f t="shared" si="3"/>
        <v>-6.5129449838187692E-2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4</v>
      </c>
      <c r="D36" s="23">
        <v>624</v>
      </c>
      <c r="E36" s="23">
        <v>751</v>
      </c>
      <c r="F36" s="24">
        <f t="shared" si="2"/>
        <v>-0.16910785619174429</v>
      </c>
      <c r="G36" s="24"/>
      <c r="H36" s="24"/>
      <c r="I36" s="25"/>
      <c r="J36" s="23">
        <v>6179</v>
      </c>
      <c r="K36" s="23">
        <v>6335</v>
      </c>
      <c r="L36" s="24">
        <f t="shared" si="3"/>
        <v>-2.4625098658247802E-2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5</v>
      </c>
      <c r="D38" s="28">
        <f>SUM(D28:D36)</f>
        <v>12593</v>
      </c>
      <c r="E38" s="28">
        <f>SUM(E28:E36)</f>
        <v>14413</v>
      </c>
      <c r="F38" s="29">
        <f t="shared" si="2"/>
        <v>-0.12627489072365228</v>
      </c>
      <c r="G38" s="29"/>
      <c r="H38" s="29"/>
      <c r="I38" s="25"/>
      <c r="J38" s="28">
        <f>SUM(J28:J36)</f>
        <v>114291</v>
      </c>
      <c r="K38" s="28">
        <f>SUM(K28:K36)</f>
        <v>108367</v>
      </c>
      <c r="L38" s="29">
        <f t="shared" si="3"/>
        <v>5.4666088384840439E-2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14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2</v>
      </c>
      <c r="D43" s="23">
        <v>5265</v>
      </c>
      <c r="E43" s="23">
        <v>4627</v>
      </c>
      <c r="F43" s="24">
        <f>+D43/E43-1</f>
        <v>0.13788631942943597</v>
      </c>
      <c r="G43" s="24"/>
      <c r="H43" s="24"/>
      <c r="I43" s="25"/>
      <c r="J43" s="23">
        <v>44621</v>
      </c>
      <c r="K43" s="23">
        <v>41433</v>
      </c>
      <c r="L43" s="24">
        <f>+J43/K43-1</f>
        <v>7.6943499143194982E-2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10</v>
      </c>
      <c r="D45" s="31">
        <v>54.1</v>
      </c>
      <c r="E45" s="31">
        <v>61.1</v>
      </c>
      <c r="F45" s="24">
        <f t="shared" ref="F45:F53" si="4">+D45/E45-1</f>
        <v>-0.11456628477905073</v>
      </c>
      <c r="G45" s="24"/>
      <c r="H45" s="24"/>
      <c r="I45" s="25"/>
      <c r="J45" s="31">
        <v>496.9</v>
      </c>
      <c r="K45" s="31">
        <v>520.9</v>
      </c>
      <c r="L45" s="24">
        <f t="shared" ref="L45:L53" si="5">+J45/K45-1</f>
        <v>-4.607410251487809E-2</v>
      </c>
      <c r="M45" s="11"/>
    </row>
    <row r="46" spans="3:13" ht="3" customHeight="1" x14ac:dyDescent="0.25">
      <c r="C46" s="26"/>
      <c r="D46" s="31"/>
      <c r="E46" s="31"/>
      <c r="F46" s="24"/>
      <c r="G46" s="24"/>
      <c r="H46" s="24"/>
      <c r="I46" s="25"/>
      <c r="J46" s="31"/>
      <c r="K46" s="31"/>
      <c r="L46" s="24"/>
      <c r="M46" s="11"/>
    </row>
    <row r="47" spans="3:13" x14ac:dyDescent="0.25">
      <c r="C47" s="26" t="s">
        <v>0</v>
      </c>
      <c r="D47" s="31">
        <v>36.700000000000003</v>
      </c>
      <c r="E47" s="31">
        <v>34.200000000000003</v>
      </c>
      <c r="F47" s="24">
        <f t="shared" si="4"/>
        <v>7.3099415204678442E-2</v>
      </c>
      <c r="G47" s="24"/>
      <c r="H47" s="24"/>
      <c r="I47" s="25"/>
      <c r="J47" s="31">
        <v>322.5</v>
      </c>
      <c r="K47" s="31">
        <v>324.2</v>
      </c>
      <c r="L47" s="24">
        <f t="shared" si="5"/>
        <v>-5.2436767427513908E-3</v>
      </c>
      <c r="M47" s="11"/>
    </row>
    <row r="48" spans="3:13" ht="3" customHeight="1" x14ac:dyDescent="0.25">
      <c r="C48" s="26"/>
      <c r="D48" s="31"/>
      <c r="E48" s="31"/>
      <c r="F48" s="24"/>
      <c r="G48" s="24"/>
      <c r="H48" s="24"/>
      <c r="I48" s="25"/>
      <c r="J48" s="31"/>
      <c r="K48" s="31"/>
      <c r="L48" s="24"/>
      <c r="M48" s="11"/>
    </row>
    <row r="49" spans="3:17" x14ac:dyDescent="0.25">
      <c r="C49" s="26" t="s">
        <v>3</v>
      </c>
      <c r="D49" s="31">
        <v>16.100000000000001</v>
      </c>
      <c r="E49" s="31">
        <v>14.4</v>
      </c>
      <c r="F49" s="24">
        <f t="shared" si="4"/>
        <v>0.11805555555555558</v>
      </c>
      <c r="G49" s="24"/>
      <c r="H49" s="24"/>
      <c r="I49" s="25"/>
      <c r="J49" s="31">
        <v>126</v>
      </c>
      <c r="K49" s="31">
        <v>116.5</v>
      </c>
      <c r="L49" s="24">
        <f t="shared" si="5"/>
        <v>8.1545064377682497E-2</v>
      </c>
      <c r="M49" s="11"/>
    </row>
    <row r="50" spans="3:17" ht="3" customHeight="1" x14ac:dyDescent="0.25">
      <c r="C50" s="26"/>
      <c r="D50" s="31"/>
      <c r="E50" s="31"/>
      <c r="F50" s="24"/>
      <c r="G50" s="24"/>
      <c r="H50" s="24"/>
      <c r="I50" s="25"/>
      <c r="J50" s="31"/>
      <c r="K50" s="31"/>
      <c r="L50" s="24"/>
      <c r="M50" s="11"/>
    </row>
    <row r="51" spans="3:17" x14ac:dyDescent="0.25">
      <c r="C51" s="26" t="s">
        <v>4</v>
      </c>
      <c r="D51" s="31">
        <v>9.5</v>
      </c>
      <c r="E51" s="31">
        <v>13.6</v>
      </c>
      <c r="F51" s="24">
        <f t="shared" si="4"/>
        <v>-0.30147058823529405</v>
      </c>
      <c r="G51" s="24"/>
      <c r="H51" s="24"/>
      <c r="I51" s="25"/>
      <c r="J51" s="31">
        <v>95.1</v>
      </c>
      <c r="K51" s="31">
        <v>111.5</v>
      </c>
      <c r="L51" s="24">
        <f t="shared" si="5"/>
        <v>-0.14708520179372198</v>
      </c>
      <c r="M51" s="11"/>
    </row>
    <row r="52" spans="3:17" ht="3" customHeight="1" x14ac:dyDescent="0.25">
      <c r="C52" s="27"/>
      <c r="D52" s="23">
        <v>49</v>
      </c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5</v>
      </c>
      <c r="D53" s="28">
        <f>SUM(D43:D51)</f>
        <v>5381.4000000000005</v>
      </c>
      <c r="E53" s="28">
        <f>SUM(E43:E51)</f>
        <v>4750.3</v>
      </c>
      <c r="F53" s="29">
        <f t="shared" si="4"/>
        <v>0.13285476706734323</v>
      </c>
      <c r="G53" s="29"/>
      <c r="H53" s="29"/>
      <c r="I53" s="25"/>
      <c r="J53" s="28">
        <f>SUM(J43:J51)</f>
        <v>45661.5</v>
      </c>
      <c r="K53" s="28">
        <f>SUM(K43:K51)</f>
        <v>42506.1</v>
      </c>
      <c r="L53" s="29">
        <f t="shared" si="5"/>
        <v>7.423405111266379E-2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8</v>
      </c>
      <c r="D58" s="23">
        <v>12613</v>
      </c>
      <c r="E58" s="23">
        <v>10534</v>
      </c>
      <c r="F58" s="24">
        <f>+D58/E58-1</f>
        <v>0.19736092652363779</v>
      </c>
      <c r="G58" s="24"/>
      <c r="H58" s="24"/>
      <c r="I58" s="25"/>
      <c r="J58" s="23">
        <v>95743</v>
      </c>
      <c r="K58" s="23">
        <v>80351</v>
      </c>
      <c r="L58" s="24">
        <f>+J58/K58-1</f>
        <v>0.19155953255093272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11</v>
      </c>
      <c r="D60" s="23">
        <v>6266</v>
      </c>
      <c r="E60" s="23">
        <v>5648</v>
      </c>
      <c r="F60" s="24">
        <f t="shared" ref="F60:F62" si="6">+D60/E60-1</f>
        <v>0.10941926345609065</v>
      </c>
      <c r="G60" s="24"/>
      <c r="H60" s="24"/>
      <c r="I60" s="25"/>
      <c r="J60" s="23">
        <v>49854</v>
      </c>
      <c r="K60" s="23">
        <v>42112</v>
      </c>
      <c r="L60" s="24">
        <f t="shared" ref="L60:L62" si="7">+J60/K60-1</f>
        <v>0.18384308510638303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5</v>
      </c>
      <c r="D62" s="28">
        <f>SUM(D58:D60)</f>
        <v>18879</v>
      </c>
      <c r="E62" s="28">
        <f>SUM(E58:E60)</f>
        <v>16182</v>
      </c>
      <c r="F62" s="29">
        <f t="shared" si="6"/>
        <v>0.16666666666666674</v>
      </c>
      <c r="G62" s="29"/>
      <c r="H62" s="29"/>
      <c r="I62" s="25"/>
      <c r="J62" s="28">
        <f>SUM(J58:J60)</f>
        <v>145597</v>
      </c>
      <c r="K62" s="28">
        <f>SUM(K58:K60)</f>
        <v>122463</v>
      </c>
      <c r="L62" s="29">
        <f t="shared" si="7"/>
        <v>0.18890603692543873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C88EA7-4973-4867-B5AE-33AEB08D0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03E075-5189-47B8-882C-7B32199B294E}">
  <ds:schemaRefs>
    <ds:schemaRef ds:uri="d06a085f-9f0e-4248-a60b-b771cc75c7d0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c63cbb8-2d6b-4db9-985b-eb5b2fc669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823868-F165-44D1-B040-336C865CC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 2023</vt:lpstr>
      <vt:lpstr>'SEPT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2023-10-06T11:54:18Z</cp:lastPrinted>
  <dcterms:created xsi:type="dcterms:W3CDTF">2012-09-06T08:36:43Z</dcterms:created>
  <dcterms:modified xsi:type="dcterms:W3CDTF">2023-10-06T12:44:38Z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