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C1912E07-B574-4AAC-9686-2285E6997A46}" xr6:coauthVersionLast="37" xr6:coauthVersionMax="37" xr10:uidLastSave="{00000000-0000-0000-0000-000000000000}"/>
  <bookViews>
    <workbookView xWindow="0" yWindow="0" windowWidth="25125" windowHeight="14235" xr2:uid="{00000000-000D-0000-FFFF-FFFF00000000}"/>
  </bookViews>
  <sheets>
    <sheet name="SEPT 2020" sheetId="9" r:id="rId1"/>
  </sheets>
  <definedNames>
    <definedName name="_xlnm.Print_Area" localSheetId="0">'SEPT 2020'!$A$1:$N$63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<sst xmlns="http://schemas.openxmlformats.org/spreadsheetml/2006/main" count="30" uniqueCount="16">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</sst>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25" zoomScale="115" zoomScaleNormal="115" zoomScalePageLayoutView="150" workbookViewId="0">
      <selection activeCell="R36" sqref="R36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1"/>
      <c r="D1" s="41"/>
      <c r="E1" s="41"/>
      <c r="F1" s="41"/>
      <c r="G1" s="41"/>
    </row>
    <row r="2" spans="1:18" ht="17.100000000000001" customHeight="1" x14ac:dyDescent="0.2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2020</v>
      </c>
      <c r="E10" s="25">
        <v>2019</v>
      </c>
      <c r="F10" s="25" t="s">
        <v>6</v>
      </c>
      <c r="G10" s="25"/>
      <c r="H10" s="25"/>
      <c r="I10" s="22"/>
      <c r="J10" s="25">
        <v>2020</v>
      </c>
      <c r="K10" s="25">
        <v>2019</v>
      </c>
      <c r="L10" s="25" t="s">
        <v>6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2</v>
      </c>
      <c r="D12" s="27">
        <v>28317</v>
      </c>
      <c r="E12" s="27">
        <v>646415</v>
      </c>
      <c r="F12" s="28">
        <f>+D12/E12-1</f>
        <v>-0.95619377644392534</v>
      </c>
      <c r="G12" s="28"/>
      <c r="H12" s="28"/>
      <c r="I12" s="29"/>
      <c r="J12" s="27">
        <v>1318758</v>
      </c>
      <c r="K12" s="27">
        <v>5803299</v>
      </c>
      <c r="L12" s="28">
        <f>+J12/K12-1</f>
        <v>-0.7727571851803603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10</v>
      </c>
      <c r="D14" s="27">
        <v>15416</v>
      </c>
      <c r="E14" s="27">
        <v>31923</v>
      </c>
      <c r="F14" s="28">
        <f t="shared" ref="F14:F22" si="0">+D14/E14-1</f>
        <v>-0.51708799298311559</v>
      </c>
      <c r="G14" s="28"/>
      <c r="H14" s="28"/>
      <c r="I14" s="29"/>
      <c r="J14" s="27">
        <v>136204</v>
      </c>
      <c r="K14" s="27">
        <v>273800</v>
      </c>
      <c r="L14" s="28">
        <f t="shared" ref="L14:L22" si="1">+J14/K14-1</f>
        <v>-0.50254200146092032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7108</v>
      </c>
      <c r="E16" s="27">
        <v>15871</v>
      </c>
      <c r="F16" s="28">
        <f t="shared" si="0"/>
        <v>-0.55213912166845192</v>
      </c>
      <c r="G16" s="28"/>
      <c r="H16" s="28"/>
      <c r="I16" s="29"/>
      <c r="J16" s="27">
        <v>66861</v>
      </c>
      <c r="K16" s="27">
        <v>142306</v>
      </c>
      <c r="L16" s="28">
        <f t="shared" si="1"/>
        <v>-0.53016035866372468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3</v>
      </c>
      <c r="D18" s="27">
        <v>5525</v>
      </c>
      <c r="E18" s="27">
        <v>7070</v>
      </c>
      <c r="F18" s="28">
        <f t="shared" si="0"/>
        <v>-0.21852899575671858</v>
      </c>
      <c r="G18" s="28"/>
      <c r="H18" s="28"/>
      <c r="I18" s="29"/>
      <c r="J18" s="27">
        <v>39003</v>
      </c>
      <c r="K18" s="27">
        <v>62572</v>
      </c>
      <c r="L18" s="28">
        <f t="shared" si="1"/>
        <v>-0.37667007607236469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4</v>
      </c>
      <c r="D20" s="27">
        <v>2881</v>
      </c>
      <c r="E20" s="27">
        <v>5985</v>
      </c>
      <c r="F20" s="28">
        <f t="shared" si="0"/>
        <v>-0.51862990810359233</v>
      </c>
      <c r="G20" s="28"/>
      <c r="H20" s="28"/>
      <c r="I20" s="29"/>
      <c r="J20" s="27">
        <v>28924</v>
      </c>
      <c r="K20" s="27">
        <v>61103</v>
      </c>
      <c r="L20" s="28">
        <f t="shared" si="1"/>
        <v>-0.52663535341963574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5</v>
      </c>
      <c r="D22" s="33">
        <f>SUM(D12:D20)</f>
        <v>59247</v>
      </c>
      <c r="E22" s="33">
        <f>SUM(E12:E20)</f>
        <v>707264</v>
      </c>
      <c r="F22" s="34">
        <f t="shared" si="0"/>
        <v>-0.91623071441498505</v>
      </c>
      <c r="G22" s="34"/>
      <c r="H22" s="34"/>
      <c r="I22" s="29"/>
      <c r="J22" s="33">
        <f>SUM(J12:J20)</f>
        <v>1589750</v>
      </c>
      <c r="K22" s="33">
        <f>SUM(K12:K20)</f>
        <v>6343080</v>
      </c>
      <c r="L22" s="34">
        <f t="shared" si="1"/>
        <v>-0.74937254456825397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2</v>
      </c>
      <c r="D28" s="27">
        <v>3309</v>
      </c>
      <c r="E28" s="27">
        <v>7293</v>
      </c>
      <c r="F28" s="28">
        <f>+D28/E28-1</f>
        <v>-0.5462772521596051</v>
      </c>
      <c r="G28" s="28"/>
      <c r="H28" s="28"/>
      <c r="I28" s="29"/>
      <c r="J28" s="27">
        <v>35677</v>
      </c>
      <c r="K28" s="27">
        <v>67123</v>
      </c>
      <c r="L28" s="28">
        <f>+J28/K28-1</f>
        <v>-0.46848323227507704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10</v>
      </c>
      <c r="D30" s="27">
        <v>3529</v>
      </c>
      <c r="E30" s="27">
        <v>4535</v>
      </c>
      <c r="F30" s="28">
        <f t="shared" ref="F30:F38" si="2">+D30/E30-1</f>
        <v>-0.2218302094818082</v>
      </c>
      <c r="G30" s="28"/>
      <c r="H30" s="28"/>
      <c r="I30" s="29"/>
      <c r="J30" s="27">
        <v>33167</v>
      </c>
      <c r="K30" s="27">
        <v>47238</v>
      </c>
      <c r="L30" s="28">
        <f t="shared" ref="L30:L38" si="3">+J30/K30-1</f>
        <v>-0.29787459248909776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607</v>
      </c>
      <c r="E32" s="27">
        <v>1306</v>
      </c>
      <c r="F32" s="28">
        <f t="shared" si="2"/>
        <v>-0.53522205206738138</v>
      </c>
      <c r="G32" s="28"/>
      <c r="H32" s="28"/>
      <c r="I32" s="29"/>
      <c r="J32" s="27">
        <v>7147</v>
      </c>
      <c r="K32" s="27">
        <v>11461</v>
      </c>
      <c r="L32" s="28">
        <f t="shared" si="3"/>
        <v>-0.37640694529273189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3</v>
      </c>
      <c r="D34" s="27">
        <v>150</v>
      </c>
      <c r="E34" s="27">
        <v>244</v>
      </c>
      <c r="F34" s="28">
        <f t="shared" si="2"/>
        <v>-0.38524590163934425</v>
      </c>
      <c r="G34" s="28"/>
      <c r="H34" s="28"/>
      <c r="I34" s="29"/>
      <c r="J34" s="27">
        <v>1638</v>
      </c>
      <c r="K34" s="27">
        <v>2368</v>
      </c>
      <c r="L34" s="28">
        <f t="shared" si="3"/>
        <v>-0.30827702702702697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4</v>
      </c>
      <c r="D36" s="27">
        <v>543</v>
      </c>
      <c r="E36" s="27">
        <v>805</v>
      </c>
      <c r="F36" s="28">
        <f t="shared" si="2"/>
        <v>-0.32546583850931676</v>
      </c>
      <c r="G36" s="28"/>
      <c r="H36" s="28"/>
      <c r="I36" s="29"/>
      <c r="J36" s="27">
        <v>5744</v>
      </c>
      <c r="K36" s="27">
        <v>8857</v>
      </c>
      <c r="L36" s="28">
        <f t="shared" si="3"/>
        <v>-0.35147341086146555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5</v>
      </c>
      <c r="D38" s="33">
        <f>SUM(D28:D36)</f>
        <v>8138</v>
      </c>
      <c r="E38" s="33">
        <f>SUM(E28:E36)</f>
        <v>14183</v>
      </c>
      <c r="F38" s="34">
        <f t="shared" si="2"/>
        <v>-0.42621448212648949</v>
      </c>
      <c r="G38" s="34"/>
      <c r="H38" s="34"/>
      <c r="I38" s="29"/>
      <c r="J38" s="33">
        <f>SUM(J28:J36)</f>
        <v>83373</v>
      </c>
      <c r="K38" s="33">
        <f>SUM(K28:K36)</f>
        <v>137047</v>
      </c>
      <c r="L38" s="34">
        <f t="shared" si="3"/>
        <v>-0.39164666136434945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2</v>
      </c>
      <c r="D43" s="27">
        <v>3846</v>
      </c>
      <c r="E43" s="27">
        <v>4404</v>
      </c>
      <c r="F43" s="28">
        <f>+D43/E43-1</f>
        <v>-0.1267029972752044</v>
      </c>
      <c r="G43" s="28"/>
      <c r="H43" s="28"/>
      <c r="I43" s="29"/>
      <c r="J43" s="27">
        <v>35681</v>
      </c>
      <c r="K43" s="27">
        <v>40311</v>
      </c>
      <c r="L43" s="28">
        <f>+J43/K43-1</f>
        <v>-0.11485698692664537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10</v>
      </c>
      <c r="D45" s="39">
        <v>36.4</v>
      </c>
      <c r="E45" s="39">
        <v>54.3</v>
      </c>
      <c r="F45" s="28">
        <f t="shared" ref="F45:F53" si="4">+D45/E45-1</f>
        <v>-0.32965009208103135</v>
      </c>
      <c r="G45" s="28"/>
      <c r="H45" s="28"/>
      <c r="I45" s="29"/>
      <c r="J45" s="39">
        <v>357.4</v>
      </c>
      <c r="K45" s="39">
        <v>491.9</v>
      </c>
      <c r="L45" s="28">
        <f t="shared" ref="L45:L53" si="5">+J45/K45-1</f>
        <v>-0.27342955885342546</v>
      </c>
      <c r="M45" s="15"/>
      <c r="N45" s="3"/>
      <c r="O45" s="3"/>
    </row>
    <row r="46" spans="1:15" ht="3" customHeight="1" x14ac:dyDescent="0.2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39">
        <v>19</v>
      </c>
      <c r="E47" s="39">
        <v>24.7</v>
      </c>
      <c r="F47" s="28">
        <f t="shared" si="4"/>
        <v>-0.23076923076923073</v>
      </c>
      <c r="G47" s="28"/>
      <c r="H47" s="28"/>
      <c r="I47" s="29"/>
      <c r="J47" s="39">
        <v>182.7</v>
      </c>
      <c r="K47" s="39">
        <v>198.1</v>
      </c>
      <c r="L47" s="28">
        <f t="shared" si="5"/>
        <v>-7.7738515901060068E-2</v>
      </c>
      <c r="M47" s="15"/>
      <c r="N47" s="3"/>
      <c r="O47" s="3"/>
    </row>
    <row r="48" spans="1:15" ht="3" customHeight="1" x14ac:dyDescent="0.2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25">
      <c r="A49" s="3"/>
      <c r="B49" s="3"/>
      <c r="C49" s="30" t="s">
        <v>3</v>
      </c>
      <c r="D49" s="39">
        <v>10.1</v>
      </c>
      <c r="E49" s="39">
        <v>12</v>
      </c>
      <c r="F49" s="28">
        <f t="shared" si="4"/>
        <v>-0.15833333333333333</v>
      </c>
      <c r="G49" s="28"/>
      <c r="H49" s="28"/>
      <c r="I49" s="29"/>
      <c r="J49" s="39">
        <v>77.8</v>
      </c>
      <c r="K49" s="39">
        <v>95.4</v>
      </c>
      <c r="L49" s="28">
        <f t="shared" si="5"/>
        <v>-0.18448637316561856</v>
      </c>
      <c r="M49" s="15"/>
      <c r="N49" s="3"/>
      <c r="O49" s="3"/>
    </row>
    <row r="50" spans="1:17" ht="3" customHeight="1" x14ac:dyDescent="0.2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25">
      <c r="A51" s="3"/>
      <c r="B51" s="3"/>
      <c r="C51" s="30" t="s">
        <v>4</v>
      </c>
      <c r="D51" s="39">
        <v>9.1</v>
      </c>
      <c r="E51" s="39">
        <v>15.9</v>
      </c>
      <c r="F51" s="28">
        <f t="shared" si="4"/>
        <v>-0.42767295597484278</v>
      </c>
      <c r="G51" s="28"/>
      <c r="H51" s="28"/>
      <c r="I51" s="29"/>
      <c r="J51" s="39">
        <v>104.5</v>
      </c>
      <c r="K51" s="39">
        <v>155.19999999999999</v>
      </c>
      <c r="L51" s="28">
        <f t="shared" si="5"/>
        <v>-0.32667525773195871</v>
      </c>
      <c r="M51" s="15"/>
      <c r="N51" s="3"/>
      <c r="O51" s="3"/>
    </row>
    <row r="52" spans="1:17" ht="3" customHeight="1" x14ac:dyDescent="0.2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5</v>
      </c>
      <c r="D53" s="33">
        <f>SUM(D43:D51)</f>
        <v>3920.6</v>
      </c>
      <c r="E53" s="33">
        <f>SUM(E43:E51)</f>
        <v>4510.8999999999996</v>
      </c>
      <c r="F53" s="34">
        <f t="shared" si="4"/>
        <v>-0.13086080383072107</v>
      </c>
      <c r="G53" s="34"/>
      <c r="H53" s="34"/>
      <c r="I53" s="29"/>
      <c r="J53" s="33">
        <f>SUM(J43:J51)</f>
        <v>36403.4</v>
      </c>
      <c r="K53" s="33">
        <f>SUM(K43:K51)</f>
        <v>41251.599999999999</v>
      </c>
      <c r="L53" s="34">
        <f t="shared" si="5"/>
        <v>-0.11752756256727004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8</v>
      </c>
      <c r="D58" s="27">
        <v>4138</v>
      </c>
      <c r="E58" s="27">
        <v>11360</v>
      </c>
      <c r="F58" s="28">
        <f>+D58/E58-1</f>
        <v>-0.63573943661971832</v>
      </c>
      <c r="G58" s="28"/>
      <c r="H58" s="28"/>
      <c r="I58" s="29"/>
      <c r="J58" s="27">
        <v>42645</v>
      </c>
      <c r="K58" s="27">
        <v>92948</v>
      </c>
      <c r="L58" s="28">
        <f>+J58/K58-1</f>
        <v>-0.54119507681714507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11</v>
      </c>
      <c r="D60" s="27">
        <v>1198</v>
      </c>
      <c r="E60" s="27">
        <v>5200</v>
      </c>
      <c r="F60" s="28">
        <f t="shared" ref="F60:F62" si="6">+D60/E60-1</f>
        <v>-0.76961538461538459</v>
      </c>
      <c r="G60" s="28"/>
      <c r="H60" s="28"/>
      <c r="I60" s="29"/>
      <c r="J60" s="27">
        <v>16401</v>
      </c>
      <c r="K60" s="27">
        <v>44939</v>
      </c>
      <c r="L60" s="28">
        <f t="shared" ref="L60:L62" si="7">+J60/K60-1</f>
        <v>-0.63503860789069622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5</v>
      </c>
      <c r="D62" s="33">
        <f>SUM(D58:D60)</f>
        <v>5336</v>
      </c>
      <c r="E62" s="33">
        <f>SUM(E58:E60)</f>
        <v>16560</v>
      </c>
      <c r="F62" s="34">
        <f t="shared" si="6"/>
        <v>-0.67777777777777781</v>
      </c>
      <c r="G62" s="34"/>
      <c r="H62" s="34"/>
      <c r="I62" s="29"/>
      <c r="J62" s="33">
        <f>SUM(J58:J60)</f>
        <v>59046</v>
      </c>
      <c r="K62" s="33">
        <f>SUM(K58:K60)</f>
        <v>137887</v>
      </c>
      <c r="L62" s="34">
        <f t="shared" si="7"/>
        <v>-0.57177979069818041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2020</vt:lpstr>
      <vt:lpstr>'SEPT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2019-10-15T13:01:43Z</cp:lastPrinted>
  <dcterms:created xsi:type="dcterms:W3CDTF">2012-09-06T08:36:43Z</dcterms:created>
  <dcterms:modified xsi:type="dcterms:W3CDTF">2020-10-12T10:35:02Z</dcterms:modified>
</cp:coreProperties>
</file>