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bookViews>
    <workbookView xWindow="0" yWindow="0" windowWidth="25125" windowHeight="14235"/>
  </bookViews>
  <sheets>
    <sheet name="OKT 2018" sheetId="9" r:id="rId1"/>
  </sheets>
  <definedNames>
    <definedName name="_xlnm.Print_Area" localSheetId="0">'OKT 2018'!$A$1:$N$63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<sst xmlns="http://schemas.openxmlformats.org/spreadsheetml/2006/main" count="30" uniqueCount="16">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</sst>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zoomScale="115" zoomScaleNormal="115" zoomScalePageLayoutView="150" workbookViewId="0">
      <selection activeCell="Q49" sqref="Q49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848686</v>
      </c>
      <c r="E12" s="27">
        <v>729563</v>
      </c>
      <c r="F12" s="28">
        <f>+D12/E12-1</f>
        <v>0.1632799360713193</v>
      </c>
      <c r="G12" s="28"/>
      <c r="H12" s="28"/>
      <c r="I12" s="29"/>
      <c r="J12" s="27">
        <v>8568581</v>
      </c>
      <c r="K12" s="27">
        <v>7553387</v>
      </c>
      <c r="L12" s="28">
        <f>+J12/K12-1</f>
        <v>0.13440248725505533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34871</v>
      </c>
      <c r="E14" s="27">
        <v>36512</v>
      </c>
      <c r="F14" s="28">
        <f t="shared" ref="F14:F22" si="0">+D14/E14-1</f>
        <v>-4.4944127957931679E-2</v>
      </c>
      <c r="G14" s="28"/>
      <c r="H14" s="28"/>
      <c r="I14" s="29"/>
      <c r="J14" s="27">
        <v>349445</v>
      </c>
      <c r="K14" s="27">
        <v>367803</v>
      </c>
      <c r="L14" s="28">
        <f t="shared" ref="L14:L22" si="1">+J14/K14-1</f>
        <v>-4.9912589076217428E-2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18217</v>
      </c>
      <c r="E16" s="27">
        <v>20686</v>
      </c>
      <c r="F16" s="28">
        <f t="shared" si="0"/>
        <v>-0.11935608624190275</v>
      </c>
      <c r="G16" s="28"/>
      <c r="H16" s="28"/>
      <c r="I16" s="29"/>
      <c r="J16" s="27">
        <v>169366</v>
      </c>
      <c r="K16" s="27">
        <v>173403</v>
      </c>
      <c r="L16" s="28">
        <f t="shared" si="1"/>
        <v>-2.3281027433204704E-2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8617</v>
      </c>
      <c r="E18" s="27">
        <v>8960</v>
      </c>
      <c r="F18" s="28">
        <f t="shared" si="0"/>
        <v>-3.8281250000000044E-2</v>
      </c>
      <c r="G18" s="28"/>
      <c r="H18" s="28"/>
      <c r="I18" s="29"/>
      <c r="J18" s="27">
        <v>79325</v>
      </c>
      <c r="K18" s="27">
        <v>83401</v>
      </c>
      <c r="L18" s="28">
        <f t="shared" si="1"/>
        <v>-4.8872315679668099E-2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7064</v>
      </c>
      <c r="E20" s="27">
        <v>7282</v>
      </c>
      <c r="F20" s="28">
        <f t="shared" si="0"/>
        <v>-2.9936830541060111E-2</v>
      </c>
      <c r="G20" s="28"/>
      <c r="H20" s="28"/>
      <c r="I20" s="29"/>
      <c r="J20" s="27">
        <v>74726</v>
      </c>
      <c r="K20" s="27">
        <v>79472</v>
      </c>
      <c r="L20" s="28">
        <f t="shared" si="1"/>
        <v>-5.9719146366015718E-2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917455</v>
      </c>
      <c r="E22" s="33">
        <f>SUM(E12:E20)</f>
        <v>803003</v>
      </c>
      <c r="F22" s="34">
        <f t="shared" si="0"/>
        <v>0.14252997809472689</v>
      </c>
      <c r="G22" s="34"/>
      <c r="H22" s="34"/>
      <c r="I22" s="29"/>
      <c r="J22" s="33">
        <f>SUM(J12:J20)</f>
        <v>9241443</v>
      </c>
      <c r="K22" s="33">
        <f>SUM(K12:K20)</f>
        <v>8257466</v>
      </c>
      <c r="L22" s="34">
        <f t="shared" si="1"/>
        <v>0.11916210130323268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8501</v>
      </c>
      <c r="E28" s="27">
        <v>8792</v>
      </c>
      <c r="F28" s="28">
        <f>+D28/E28-1</f>
        <v>-3.3098271155596048E-2</v>
      </c>
      <c r="G28" s="28"/>
      <c r="H28" s="28"/>
      <c r="I28" s="29"/>
      <c r="J28" s="27">
        <v>84834</v>
      </c>
      <c r="K28" s="27">
        <v>79967</v>
      </c>
      <c r="L28" s="28">
        <f>+J28/K28-1</f>
        <v>6.0862605824902882E-2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5295</v>
      </c>
      <c r="E30" s="27">
        <v>6058</v>
      </c>
      <c r="F30" s="28">
        <f t="shared" ref="F30:F38" si="2">+D30/E30-1</f>
        <v>-0.12594915813799934</v>
      </c>
      <c r="G30" s="28"/>
      <c r="H30" s="28"/>
      <c r="I30" s="29"/>
      <c r="J30" s="27">
        <v>53660</v>
      </c>
      <c r="K30" s="27">
        <v>55887</v>
      </c>
      <c r="L30" s="28">
        <f t="shared" ref="L30:L38" si="3">+J30/K30-1</f>
        <v>-3.9848265249521342E-2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1047</v>
      </c>
      <c r="E32" s="27">
        <v>1694</v>
      </c>
      <c r="F32" s="28">
        <f t="shared" si="2"/>
        <v>-0.38193624557260919</v>
      </c>
      <c r="G32" s="28"/>
      <c r="H32" s="28"/>
      <c r="I32" s="29"/>
      <c r="J32" s="27">
        <v>13338</v>
      </c>
      <c r="K32" s="27">
        <v>18032</v>
      </c>
      <c r="L32" s="28">
        <f t="shared" si="3"/>
        <v>-0.26031499556344273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277</v>
      </c>
      <c r="E34" s="27">
        <v>252</v>
      </c>
      <c r="F34" s="28">
        <f t="shared" si="2"/>
        <v>9.9206349206349298E-2</v>
      </c>
      <c r="G34" s="28"/>
      <c r="H34" s="28"/>
      <c r="I34" s="29"/>
      <c r="J34" s="27">
        <v>2626</v>
      </c>
      <c r="K34" s="27">
        <v>2657</v>
      </c>
      <c r="L34" s="28">
        <f t="shared" si="3"/>
        <v>-1.1667293940534451E-2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943</v>
      </c>
      <c r="E36" s="27">
        <v>967</v>
      </c>
      <c r="F36" s="28">
        <f t="shared" si="2"/>
        <v>-2.4819027921406445E-2</v>
      </c>
      <c r="G36" s="28"/>
      <c r="H36" s="28"/>
      <c r="I36" s="29"/>
      <c r="J36" s="27">
        <v>10733</v>
      </c>
      <c r="K36" s="27">
        <v>10867</v>
      </c>
      <c r="L36" s="28">
        <f t="shared" si="3"/>
        <v>-1.2330910094782377E-2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16063</v>
      </c>
      <c r="E38" s="33">
        <f>SUM(E28:E36)</f>
        <v>17763</v>
      </c>
      <c r="F38" s="34">
        <f t="shared" si="2"/>
        <v>-9.5704554410854015E-2</v>
      </c>
      <c r="G38" s="34"/>
      <c r="H38" s="34"/>
      <c r="I38" s="29"/>
      <c r="J38" s="33">
        <f>SUM(J28:J36)</f>
        <v>165191</v>
      </c>
      <c r="K38" s="33">
        <f>SUM(K28:K36)</f>
        <v>167410</v>
      </c>
      <c r="L38" s="34">
        <f t="shared" si="3"/>
        <v>-1.3254883220835123E-2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5428</v>
      </c>
      <c r="E43" s="27">
        <v>5316</v>
      </c>
      <c r="F43" s="28">
        <f>+D43/E43-1</f>
        <v>2.1068472535741067E-2</v>
      </c>
      <c r="G43" s="28"/>
      <c r="H43" s="28"/>
      <c r="I43" s="29"/>
      <c r="J43" s="27">
        <v>46299</v>
      </c>
      <c r="K43" s="27">
        <v>45797</v>
      </c>
      <c r="L43" s="28">
        <f>+J43/K43-1</f>
        <v>1.096141668668249E-2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59.1</v>
      </c>
      <c r="E45" s="27">
        <v>56.1</v>
      </c>
      <c r="F45" s="28">
        <f t="shared" ref="F45:F53" si="4">+D45/E45-1</f>
        <v>5.3475935828876997E-2</v>
      </c>
      <c r="G45" s="28"/>
      <c r="H45" s="28"/>
      <c r="I45" s="29"/>
      <c r="J45" s="27">
        <v>588.6</v>
      </c>
      <c r="K45" s="27">
        <v>638.20000000000005</v>
      </c>
      <c r="L45" s="28">
        <f t="shared" ref="L45:L53" si="5">+J45/K45-1</f>
        <v>-7.7718583516139139E-2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25.5</v>
      </c>
      <c r="E47" s="27">
        <v>25.6</v>
      </c>
      <c r="F47" s="28">
        <f t="shared" si="4"/>
        <v>-3.90625E-3</v>
      </c>
      <c r="G47" s="28"/>
      <c r="H47" s="28"/>
      <c r="I47" s="29"/>
      <c r="J47" s="27">
        <v>223.6</v>
      </c>
      <c r="K47" s="27">
        <v>259.5</v>
      </c>
      <c r="L47" s="28">
        <f t="shared" si="5"/>
        <v>-0.13834296724470141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12</v>
      </c>
      <c r="E49" s="27">
        <v>13.8</v>
      </c>
      <c r="F49" s="28">
        <f t="shared" si="4"/>
        <v>-0.13043478260869568</v>
      </c>
      <c r="G49" s="28"/>
      <c r="H49" s="28"/>
      <c r="I49" s="29"/>
      <c r="J49" s="27">
        <v>117.7</v>
      </c>
      <c r="K49" s="27">
        <v>146.1</v>
      </c>
      <c r="L49" s="28">
        <f t="shared" si="5"/>
        <v>-0.19438740588637915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5.9</v>
      </c>
      <c r="E51" s="27">
        <v>19</v>
      </c>
      <c r="F51" s="28">
        <f t="shared" si="4"/>
        <v>-0.68947368421052624</v>
      </c>
      <c r="G51" s="28"/>
      <c r="H51" s="28"/>
      <c r="I51" s="29"/>
      <c r="J51" s="27">
        <v>94.6</v>
      </c>
      <c r="K51" s="27">
        <v>215.6</v>
      </c>
      <c r="L51" s="28">
        <f t="shared" si="5"/>
        <v>-0.56122448979591844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5530.5</v>
      </c>
      <c r="E53" s="33">
        <f>SUM(E43:E51)</f>
        <v>5430.5000000000009</v>
      </c>
      <c r="F53" s="34">
        <f t="shared" si="4"/>
        <v>1.8414510634379821E-2</v>
      </c>
      <c r="G53" s="34"/>
      <c r="H53" s="34"/>
      <c r="I53" s="29"/>
      <c r="J53" s="33">
        <f>SUM(J43:J51)</f>
        <v>47323.499999999993</v>
      </c>
      <c r="K53" s="33">
        <f>SUM(K43:K51)</f>
        <v>47056.399999999994</v>
      </c>
      <c r="L53" s="34">
        <f t="shared" si="5"/>
        <v>5.6761673226171094E-3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11016</v>
      </c>
      <c r="E58" s="27">
        <v>10824</v>
      </c>
      <c r="F58" s="28">
        <f>+D58/E58-1</f>
        <v>1.7738359201773912E-2</v>
      </c>
      <c r="G58" s="28"/>
      <c r="H58" s="28"/>
      <c r="I58" s="29"/>
      <c r="J58" s="27">
        <v>106192</v>
      </c>
      <c r="K58" s="27">
        <v>102676</v>
      </c>
      <c r="L58" s="28">
        <f>+J58/K58-1</f>
        <v>3.4243640188554192E-2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6234</v>
      </c>
      <c r="E60" s="27">
        <v>5452</v>
      </c>
      <c r="F60" s="28">
        <f t="shared" ref="F60:F62" si="6">+D60/E60-1</f>
        <v>0.14343360234776226</v>
      </c>
      <c r="G60" s="28"/>
      <c r="H60" s="28"/>
      <c r="I60" s="29"/>
      <c r="J60" s="27">
        <v>62165</v>
      </c>
      <c r="K60" s="27">
        <v>56121</v>
      </c>
      <c r="L60" s="28">
        <f t="shared" ref="L60:L62" si="7">+J60/K60-1</f>
        <v>0.10769587142068038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17250</v>
      </c>
      <c r="E62" s="33">
        <f>SUM(E58:E60)</f>
        <v>16276</v>
      </c>
      <c r="F62" s="34">
        <f t="shared" si="6"/>
        <v>5.9842713197345798E-2</v>
      </c>
      <c r="G62" s="34"/>
      <c r="H62" s="34"/>
      <c r="I62" s="29"/>
      <c r="J62" s="33">
        <f>SUM(J58:J60)</f>
        <v>168357</v>
      </c>
      <c r="K62" s="33">
        <f>SUM(K58:K60)</f>
        <v>158797</v>
      </c>
      <c r="L62" s="34">
        <f t="shared" si="7"/>
        <v>6.0202648664647418E-2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OKT 2018</vt:lpstr>
      <vt:lpstr>'OKT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2018-09-14T15:29:08Z</cp:lastPrinted>
  <dcterms:created xsi:type="dcterms:W3CDTF">2012-09-06T08:36:43Z</dcterms:created>
  <dcterms:modified xsi:type="dcterms:W3CDTF">2018-11-28T10:34:44Z</dcterms:modified>
</cp:coreProperties>
</file>