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120" windowWidth="24240" windowHeight="13620"/>
  </bookViews>
  <sheets>
    <sheet name="OKT 2015" sheetId="9" r:id="rId1"/>
  </sheets>
  <calcPr calcId="152511"/>
</workbook>
</file>

<file path=xl/calcChain.xml><?xml version="1.0" encoding="utf-8"?>
<calcChain xmlns="http://schemas.openxmlformats.org/spreadsheetml/2006/main">
  <c r="K61" i="9" l="1"/>
  <c r="J61" i="9"/>
  <c r="E61" i="9"/>
  <c r="D61" i="9"/>
  <c r="F59" i="9" l="1"/>
  <c r="F61" i="9"/>
  <c r="D39" i="9" l="1"/>
  <c r="J23" i="9" l="1"/>
  <c r="K63" i="9" l="1"/>
  <c r="F13" i="9" l="1"/>
  <c r="K54" i="9" l="1"/>
  <c r="L59" i="9" l="1"/>
  <c r="L52" i="9"/>
  <c r="L37" i="9"/>
  <c r="J39" i="9"/>
  <c r="E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<sst xmlns="http://schemas.openxmlformats.org/spreadsheetml/2006/main" count="30" uniqueCount="16">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</sst>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3</xdr:row>
      <xdr:rowOff>123825</xdr:rowOff>
    </xdr:from>
    <xdr:to>
      <xdr:col>11</xdr:col>
      <xdr:colOff>494924</xdr:colOff>
      <xdr:row>7</xdr:row>
      <xdr:rowOff>101432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714375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P43" sqref="P43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2" t="s">
        <v>12</v>
      </c>
      <c r="D3" s="42"/>
      <c r="E3" s="42"/>
      <c r="F3" s="42"/>
      <c r="G3" s="42"/>
      <c r="H3" s="42"/>
      <c r="I3" s="42"/>
      <c r="J3" s="42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15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412425</v>
      </c>
      <c r="E13" s="27">
        <v>311590</v>
      </c>
      <c r="F13" s="28">
        <f>+D13/E13-1</f>
        <v>0.32361436503097019</v>
      </c>
      <c r="G13" s="28"/>
      <c r="H13" s="28"/>
      <c r="I13" s="29"/>
      <c r="J13" s="27">
        <v>4234096</v>
      </c>
      <c r="K13" s="41">
        <v>3374706</v>
      </c>
      <c r="L13" s="28">
        <f>+J13/K13-1</f>
        <v>0.25465625746361309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41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31963</v>
      </c>
      <c r="E15" s="41">
        <v>30181</v>
      </c>
      <c r="F15" s="28">
        <f t="shared" ref="F15:F23" si="0">+D15/E15-1</f>
        <v>5.9043769258805279E-2</v>
      </c>
      <c r="G15" s="28"/>
      <c r="H15" s="28"/>
      <c r="I15" s="29"/>
      <c r="J15" s="27">
        <v>337372</v>
      </c>
      <c r="K15" s="41">
        <v>316292</v>
      </c>
      <c r="L15" s="28">
        <f t="shared" ref="L15:L23" si="1">+J15/K15-1</f>
        <v>6.6647275302568421E-2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41"/>
      <c r="F16" s="28"/>
      <c r="G16" s="28"/>
      <c r="H16" s="28"/>
      <c r="I16" s="29"/>
      <c r="J16" s="27"/>
      <c r="K16" s="41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18078</v>
      </c>
      <c r="E17" s="41">
        <v>16663</v>
      </c>
      <c r="F17" s="28">
        <f t="shared" si="0"/>
        <v>8.4918682110064259E-2</v>
      </c>
      <c r="G17" s="28"/>
      <c r="H17" s="28"/>
      <c r="I17" s="29"/>
      <c r="J17" s="27">
        <v>150451</v>
      </c>
      <c r="K17" s="41">
        <v>150698</v>
      </c>
      <c r="L17" s="28">
        <f t="shared" si="1"/>
        <v>-1.6390396687414599E-3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41"/>
      <c r="F18" s="28"/>
      <c r="G18" s="28"/>
      <c r="H18" s="28"/>
      <c r="I18" s="29"/>
      <c r="J18" s="27"/>
      <c r="K18" s="41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7881</v>
      </c>
      <c r="E19" s="41">
        <v>7481</v>
      </c>
      <c r="F19" s="28">
        <f t="shared" si="0"/>
        <v>5.3468787595241318E-2</v>
      </c>
      <c r="G19" s="28"/>
      <c r="H19" s="28"/>
      <c r="I19" s="29"/>
      <c r="J19" s="27">
        <v>77465</v>
      </c>
      <c r="K19" s="41">
        <v>76096</v>
      </c>
      <c r="L19" s="28">
        <f t="shared" si="1"/>
        <v>1.7990433137089923E-2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41"/>
      <c r="F20" s="28"/>
      <c r="G20" s="28"/>
      <c r="H20" s="28"/>
      <c r="I20" s="29"/>
      <c r="J20" s="27"/>
      <c r="K20" s="41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6049</v>
      </c>
      <c r="E21" s="41">
        <v>5914</v>
      </c>
      <c r="F21" s="28">
        <f t="shared" si="0"/>
        <v>2.2827189719310192E-2</v>
      </c>
      <c r="G21" s="28"/>
      <c r="H21" s="28"/>
      <c r="I21" s="29"/>
      <c r="J21" s="27">
        <v>72786</v>
      </c>
      <c r="K21" s="41">
        <v>77908</v>
      </c>
      <c r="L21" s="28">
        <f t="shared" si="1"/>
        <v>-6.5744211120809193E-2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476396</v>
      </c>
      <c r="E23" s="33">
        <f>SUM(E13:E21)</f>
        <v>371829</v>
      </c>
      <c r="F23" s="34">
        <f t="shared" si="0"/>
        <v>0.28122335804899556</v>
      </c>
      <c r="G23" s="34"/>
      <c r="H23" s="34"/>
      <c r="I23" s="29"/>
      <c r="J23" s="33">
        <f>SUM(J13:J21)</f>
        <v>4872170</v>
      </c>
      <c r="K23" s="33">
        <f>SUM(K13:K21)</f>
        <v>3995700</v>
      </c>
      <c r="L23" s="34">
        <f t="shared" si="1"/>
        <v>0.2193533048026628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6851</v>
      </c>
      <c r="E29" s="41">
        <v>7326</v>
      </c>
      <c r="F29" s="28">
        <f>+D29/E29-1</f>
        <v>-6.4837564837564865E-2</v>
      </c>
      <c r="G29" s="28"/>
      <c r="H29" s="28"/>
      <c r="I29" s="29"/>
      <c r="J29" s="27">
        <v>67654</v>
      </c>
      <c r="K29" s="41">
        <v>63052</v>
      </c>
      <c r="L29" s="28">
        <f>+J29/K29-1</f>
        <v>7.2987375499587559E-2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1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6974</v>
      </c>
      <c r="E31" s="41">
        <v>7186</v>
      </c>
      <c r="F31" s="28">
        <f t="shared" ref="F31:F39" si="2">+D31/E31-1</f>
        <v>-2.9501809073197882E-2</v>
      </c>
      <c r="G31" s="28"/>
      <c r="H31" s="28"/>
      <c r="I31" s="29"/>
      <c r="J31" s="27">
        <v>62788</v>
      </c>
      <c r="K31" s="41">
        <v>54834</v>
      </c>
      <c r="L31" s="28">
        <f t="shared" ref="L31:L39" si="3">+J31/K31-1</f>
        <v>0.14505598716125023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1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1142</v>
      </c>
      <c r="E33" s="41">
        <v>998</v>
      </c>
      <c r="F33" s="28">
        <f t="shared" si="2"/>
        <v>0.14428857715430854</v>
      </c>
      <c r="G33" s="28"/>
      <c r="H33" s="28"/>
      <c r="I33" s="29"/>
      <c r="J33" s="27">
        <v>12394</v>
      </c>
      <c r="K33" s="41">
        <v>13184</v>
      </c>
      <c r="L33" s="28">
        <f t="shared" si="3"/>
        <v>-5.9921116504854322E-2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1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236</v>
      </c>
      <c r="E35" s="41">
        <v>256</v>
      </c>
      <c r="F35" s="28">
        <f t="shared" si="2"/>
        <v>-7.8125E-2</v>
      </c>
      <c r="G35" s="28"/>
      <c r="H35" s="28"/>
      <c r="I35" s="29"/>
      <c r="J35" s="27">
        <v>2776</v>
      </c>
      <c r="K35" s="41">
        <v>2890</v>
      </c>
      <c r="L35" s="28">
        <f t="shared" si="3"/>
        <v>-3.944636678200697E-2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1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766</v>
      </c>
      <c r="E37" s="41">
        <v>843</v>
      </c>
      <c r="F37" s="28">
        <f t="shared" si="2"/>
        <v>-9.1340450771055792E-2</v>
      </c>
      <c r="G37" s="28"/>
      <c r="H37" s="28"/>
      <c r="I37" s="29"/>
      <c r="J37" s="27">
        <v>10326</v>
      </c>
      <c r="K37" s="41">
        <v>11355</v>
      </c>
      <c r="L37" s="28">
        <f t="shared" si="3"/>
        <v>-9.0620871862615582E-2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0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15969</v>
      </c>
      <c r="E39" s="33">
        <f>SUM(E29:E37)</f>
        <v>16609</v>
      </c>
      <c r="F39" s="34">
        <f t="shared" si="2"/>
        <v>-3.8533325305557198E-2</v>
      </c>
      <c r="G39" s="34"/>
      <c r="H39" s="34"/>
      <c r="I39" s="29"/>
      <c r="J39" s="33">
        <f>SUM(J29:J37)</f>
        <v>155938</v>
      </c>
      <c r="K39" s="33">
        <f>SUM(K29:K37)</f>
        <v>145315</v>
      </c>
      <c r="L39" s="34">
        <f t="shared" si="3"/>
        <v>7.3103258438564467E-2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4246</v>
      </c>
      <c r="E44" s="41">
        <v>3957</v>
      </c>
      <c r="F44" s="28">
        <f>+D44/E44-1</f>
        <v>7.3035127621935869E-2</v>
      </c>
      <c r="G44" s="28"/>
      <c r="H44" s="28"/>
      <c r="I44" s="29"/>
      <c r="J44" s="27">
        <v>36599</v>
      </c>
      <c r="K44" s="41">
        <v>35596</v>
      </c>
      <c r="L44" s="28">
        <f>+J44/K44-1</f>
        <v>2.8177323294752199E-2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1"/>
      <c r="F45" s="28"/>
      <c r="G45" s="28"/>
      <c r="H45" s="28"/>
      <c r="I45" s="29"/>
      <c r="J45" s="27"/>
      <c r="K45" s="41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65.900000000000006</v>
      </c>
      <c r="E46" s="41">
        <v>66</v>
      </c>
      <c r="F46" s="28">
        <f t="shared" ref="F46:F54" si="4">+D46/E46-1</f>
        <v>-1.5151515151514694E-3</v>
      </c>
      <c r="G46" s="28"/>
      <c r="H46" s="28"/>
      <c r="I46" s="29"/>
      <c r="J46" s="27">
        <v>818.8</v>
      </c>
      <c r="K46" s="41">
        <v>804.3</v>
      </c>
      <c r="L46" s="28">
        <f t="shared" ref="L46:L54" si="5">+J46/K46-1</f>
        <v>1.8028098968046802E-2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1"/>
      <c r="F47" s="28"/>
      <c r="G47" s="28"/>
      <c r="H47" s="28"/>
      <c r="I47" s="29"/>
      <c r="J47" s="27"/>
      <c r="K47" s="41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29.7</v>
      </c>
      <c r="E48" s="41">
        <v>23.6</v>
      </c>
      <c r="F48" s="28">
        <f t="shared" si="4"/>
        <v>0.25847457627118642</v>
      </c>
      <c r="G48" s="28"/>
      <c r="H48" s="28"/>
      <c r="I48" s="29"/>
      <c r="J48" s="27">
        <v>280.39999999999998</v>
      </c>
      <c r="K48" s="41">
        <v>298.8</v>
      </c>
      <c r="L48" s="28">
        <f t="shared" si="5"/>
        <v>-6.1579651941097824E-2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1"/>
      <c r="F49" s="28"/>
      <c r="G49" s="28"/>
      <c r="H49" s="28"/>
      <c r="I49" s="29"/>
      <c r="J49" s="27"/>
      <c r="K49" s="41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16.5</v>
      </c>
      <c r="E50" s="41">
        <v>14.9</v>
      </c>
      <c r="F50" s="28">
        <f t="shared" si="4"/>
        <v>0.10738255033557054</v>
      </c>
      <c r="G50" s="28"/>
      <c r="H50" s="28"/>
      <c r="I50" s="29"/>
      <c r="J50" s="27">
        <v>165.1</v>
      </c>
      <c r="K50" s="41">
        <v>177.4</v>
      </c>
      <c r="L50" s="28">
        <f t="shared" si="5"/>
        <v>-6.9334836527621291E-2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1"/>
      <c r="F51" s="28"/>
      <c r="G51" s="28"/>
      <c r="H51" s="28"/>
      <c r="I51" s="29"/>
      <c r="J51" s="27"/>
      <c r="K51" s="41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24.6</v>
      </c>
      <c r="E52" s="41">
        <v>23.9</v>
      </c>
      <c r="F52" s="28">
        <f t="shared" si="4"/>
        <v>2.9288702928870425E-2</v>
      </c>
      <c r="G52" s="28"/>
      <c r="H52" s="28"/>
      <c r="I52" s="29"/>
      <c r="J52" s="27">
        <v>252.9</v>
      </c>
      <c r="K52" s="41">
        <v>274.10000000000002</v>
      </c>
      <c r="L52" s="28">
        <f t="shared" si="5"/>
        <v>-7.7344035023714008E-2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4382.7</v>
      </c>
      <c r="E54" s="33">
        <f>SUM(E44:E52)</f>
        <v>4085.4</v>
      </c>
      <c r="F54" s="34">
        <f t="shared" si="4"/>
        <v>7.277133206050812E-2</v>
      </c>
      <c r="G54" s="34"/>
      <c r="H54" s="34"/>
      <c r="I54" s="29"/>
      <c r="J54" s="33">
        <f>SUM(J44:J52)</f>
        <v>38116.200000000004</v>
      </c>
      <c r="K54" s="33">
        <f>SUM(K44:K52)</f>
        <v>37150.600000000006</v>
      </c>
      <c r="L54" s="34">
        <f t="shared" si="5"/>
        <v>2.5991504847835634E-2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8990</v>
      </c>
      <c r="E59" s="41">
        <v>7782</v>
      </c>
      <c r="F59" s="28">
        <f>+D59/E59-1</f>
        <v>0.15523001799023395</v>
      </c>
      <c r="G59" s="28"/>
      <c r="H59" s="28"/>
      <c r="I59" s="29"/>
      <c r="J59" s="27">
        <v>87291</v>
      </c>
      <c r="K59" s="41">
        <v>78829</v>
      </c>
      <c r="L59" s="28">
        <f>+J59/K59-1</f>
        <v>0.10734628119093226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41"/>
      <c r="F60" s="28"/>
      <c r="G60" s="28"/>
      <c r="H60" s="28"/>
      <c r="I60" s="29"/>
      <c r="J60" s="27"/>
      <c r="K60" s="41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1806+1800</f>
        <v>3606</v>
      </c>
      <c r="E61" s="41">
        <f>1495+1499</f>
        <v>2994</v>
      </c>
      <c r="F61" s="28">
        <f>+D61/E61-1</f>
        <v>0.20440881763527052</v>
      </c>
      <c r="G61" s="28"/>
      <c r="H61" s="28"/>
      <c r="I61" s="29"/>
      <c r="J61" s="27">
        <f>18589+18584</f>
        <v>37173</v>
      </c>
      <c r="K61" s="41">
        <f>16322+16073</f>
        <v>32395</v>
      </c>
      <c r="L61" s="28">
        <f t="shared" ref="L61:L63" si="6">+J61/K61-1</f>
        <v>0.14749189689766928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12596</v>
      </c>
      <c r="E63" s="33">
        <f>SUM(E59:E61)</f>
        <v>10776</v>
      </c>
      <c r="F63" s="34">
        <f t="shared" ref="F63" si="7">+D63/E63-1</f>
        <v>0.1688938381588716</v>
      </c>
      <c r="G63" s="34"/>
      <c r="H63" s="34"/>
      <c r="I63" s="29"/>
      <c r="J63" s="33">
        <f>SUM(J59:J61)</f>
        <v>124464</v>
      </c>
      <c r="K63" s="33">
        <f>SUM(K59:K61)</f>
        <v>111224</v>
      </c>
      <c r="L63" s="34">
        <f t="shared" si="6"/>
        <v>0.1190390563187802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2015-11-17T11:05:12Z</cp:lastPrinted>
  <dcterms:created xsi:type="dcterms:W3CDTF">2012-09-06T08:36:43Z</dcterms:created>
  <dcterms:modified xsi:type="dcterms:W3CDTF">2015-11-17T11:36:04Z</dcterms:modified>
</cp:coreProperties>
</file>