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Z:\HAGDEILD_ADH\VEFSÍÐA ISAVIA\2019\"/>
    </mc:Choice>
  </mc:AlternateContent>
  <xr:revisionPtr revIDLastSave="0" documentId="13_ncr:1_{83E794A7-D107-4FB3-8925-D10D42831E4C}" xr6:coauthVersionLast="37" xr6:coauthVersionMax="37" xr10:uidLastSave="{00000000-0000-0000-0000-000000000000}"/>
  <bookViews>
    <workbookView xWindow="0" yWindow="0" windowWidth="25130" windowHeight="14240" xr2:uid="{00000000-000D-0000-FFFF-FFFF00000000}"/>
  </bookViews>
  <sheets>
    <sheet name="OKT 2019" sheetId="9" r:id="rId1"/>
  </sheets>
  <definedNames>
    <definedName name="_xlnm.Print_Area" localSheetId="0">'OKT 2019'!$A$1:$N$63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9" l="1"/>
  <c r="L60" i="9" l="1"/>
  <c r="D62" i="9"/>
  <c r="F12" i="9"/>
  <c r="K53" i="9"/>
  <c r="F58" i="9"/>
  <c r="L58" i="9"/>
  <c r="L51" i="9"/>
  <c r="L36" i="9"/>
  <c r="J38" i="9"/>
  <c r="E38" i="9"/>
  <c r="D38" i="9"/>
  <c r="K22" i="9"/>
  <c r="E22" i="9"/>
  <c r="D22" i="9"/>
  <c r="D53" i="9"/>
  <c r="E53" i="9"/>
  <c r="L45" i="9"/>
  <c r="L47" i="9"/>
  <c r="L49" i="9"/>
  <c r="F45" i="9"/>
  <c r="F47" i="9"/>
  <c r="F49" i="9"/>
  <c r="F51" i="9"/>
  <c r="F30" i="9"/>
  <c r="F32" i="9"/>
  <c r="F34" i="9"/>
  <c r="L30" i="9"/>
  <c r="L32" i="9"/>
  <c r="L34" i="9"/>
  <c r="L14" i="9"/>
  <c r="L16" i="9"/>
  <c r="L18" i="9"/>
  <c r="F14" i="9"/>
  <c r="F16" i="9"/>
  <c r="F18" i="9"/>
  <c r="K62" i="9"/>
  <c r="J62" i="9"/>
  <c r="E62" i="9"/>
  <c r="L28" i="9"/>
  <c r="L43" i="9"/>
  <c r="F43" i="9"/>
  <c r="L12" i="9"/>
  <c r="K38" i="9"/>
  <c r="J53" i="9"/>
  <c r="F36" i="9"/>
  <c r="L20" i="9"/>
  <c r="J22" i="9"/>
  <c r="F20" i="9"/>
  <c r="L53" i="9" l="1"/>
  <c r="L62" i="9"/>
  <c r="F53" i="9"/>
  <c r="L38" i="9"/>
  <c r="F38" i="9"/>
  <c r="L22" i="9"/>
  <c r="F22" i="9"/>
  <c r="F62" i="9"/>
  <c r="F60" i="9"/>
</calcChain>
</file>

<file path=xl/sharedStrings.xml><?xml version="1.0" encoding="utf-8"?>
<sst xmlns="http://schemas.openxmlformats.org/spreadsheetml/2006/main" count="30" uniqueCount="16">
  <si>
    <t>Akureyri</t>
  </si>
  <si>
    <t>YEAR TO DATE</t>
  </si>
  <si>
    <t>MOVEMENTS, all departures and landings</t>
  </si>
  <si>
    <t>Keflavik</t>
  </si>
  <si>
    <t>Egilsstadir</t>
  </si>
  <si>
    <t>Other airports</t>
  </si>
  <si>
    <t>TOTAL</t>
  </si>
  <si>
    <t>Change</t>
  </si>
  <si>
    <t>CARGO &amp; MAIL (ton's)</t>
  </si>
  <si>
    <t>Reykjavik Control Area</t>
  </si>
  <si>
    <t>Overflights</t>
  </si>
  <si>
    <r>
      <rPr>
        <sz val="14"/>
        <color theme="0"/>
        <rFont val="Arial Bold"/>
      </rPr>
      <t>MONTHLY REPORT TRAFFIC STATISTICS / SUMMARY</t>
    </r>
    <r>
      <rPr>
        <sz val="11"/>
        <color theme="1"/>
        <rFont val="Calibri"/>
        <family val="2"/>
        <scheme val="minor"/>
      </rPr>
      <t xml:space="preserve">
</t>
    </r>
  </si>
  <si>
    <t>Reykjavik</t>
  </si>
  <si>
    <t>PASSENGERS</t>
  </si>
  <si>
    <t>To / From Iceland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</si>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</sst>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rgb="FF2E598A"/>
      <name val="Arial"/>
      <family val="2"/>
    </font>
    <font>
      <sz val="10"/>
      <color rgb="FF2E598A"/>
      <name val="Arial"/>
      <family val="2"/>
    </font>
    <font>
      <sz val="14"/>
      <color theme="0"/>
      <name val="Arial Bold"/>
    </font>
    <font>
      <sz val="11"/>
      <color rgb="FF5F5F5F"/>
      <name val="Arial"/>
      <family val="2"/>
    </font>
    <font>
      <b/>
      <sz val="10"/>
      <color rgb="FF5F5F5F"/>
      <name val="Arial"/>
      <family val="2"/>
    </font>
    <font>
      <sz val="10"/>
      <color rgb="FF5F5F5F"/>
      <name val="Arial"/>
      <family val="2"/>
    </font>
    <font>
      <b/>
      <sz val="11"/>
      <color rgb="FF5F5F5F"/>
      <name val="Arial"/>
      <family val="2"/>
    </font>
    <font>
      <b/>
      <sz val="11"/>
      <color rgb="FF5F5F5F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12" fillId="0" borderId="0" xfId="0" applyFont="1" applyFill="1" applyBorder="1" applyAlignment="1">
      <alignment horizontal="right"/>
    </xf>
    <xf numFmtId="0" fontId="0" fillId="0" borderId="0" xfId="0" applyNumberFormat="1"/>
    <xf numFmtId="0" fontId="13" fillId="0" borderId="0" xfId="0" applyFont="1" applyFill="1" applyBorder="1"/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Alignment="1">
      <alignment horizontal="right"/>
    </xf>
    <xf numFmtId="17" fontId="16" fillId="0" borderId="0" xfId="0" applyNumberFormat="1" applyFont="1" applyFill="1" applyAlignment="1"/>
    <xf numFmtId="17" fontId="16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7" fillId="0" borderId="0" xfId="0" applyFont="1" applyFill="1" applyBorder="1"/>
    <xf numFmtId="3" fontId="17" fillId="0" borderId="0" xfId="0" applyNumberFormat="1" applyFont="1" applyFill="1" applyBorder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>
      <alignment horizontal="right"/>
    </xf>
    <xf numFmtId="0" fontId="16" fillId="0" borderId="0" xfId="0" applyFont="1" applyFill="1"/>
    <xf numFmtId="0" fontId="19" fillId="0" borderId="0" xfId="0" applyFont="1" applyFill="1"/>
    <xf numFmtId="0" fontId="16" fillId="0" borderId="0" xfId="0" applyFont="1" applyFill="1" applyBorder="1"/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center" vertical="top" wrapText="1"/>
    </xf>
    <xf numFmtId="0" fontId="20" fillId="0" borderId="0" xfId="0" applyFont="1" applyAlignment="1">
      <alignment horizontal="left" vertical="center" wrapText="1"/>
    </xf>
    <xf numFmtId="17" fontId="16" fillId="0" borderId="0" xfId="0" applyNumberFormat="1" applyFont="1" applyFill="1" applyAlignment="1">
      <alignment horizontal="center"/>
    </xf>
  </cellXfs>
  <cellStyles count="21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Normal 12" xfId="4" xr:uid="{00000000-0005-0000-0000-000011000000}"/>
    <cellStyle name="Normal 2" xfId="2" xr:uid="{00000000-0005-0000-0000-000012000000}"/>
    <cellStyle name="Normal 3" xfId="3" xr:uid="{00000000-0005-0000-0000-00001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8</xdr:col>
      <xdr:colOff>114300</xdr:colOff>
      <xdr:row>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825" y="12700"/>
          <a:ext cx="4105275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200" b="1">
              <a:solidFill>
                <a:schemeClr val="tx1">
                  <a:lumMod val="65000"/>
                  <a:lumOff val="35000"/>
                </a:schemeClr>
              </a:solidFill>
            </a:rPr>
            <a:t>Monthly report</a:t>
          </a:r>
        </a:p>
        <a:p>
          <a:r>
            <a:rPr lang="en-US" sz="2200" b="1">
              <a:solidFill>
                <a:schemeClr val="tx1">
                  <a:lumMod val="65000"/>
                  <a:lumOff val="35000"/>
                </a:schemeClr>
              </a:solidFill>
            </a:rPr>
            <a:t>Traffic</a:t>
          </a:r>
          <a:r>
            <a:rPr lang="en-US" sz="2200" b="1" baseline="0">
              <a:solidFill>
                <a:schemeClr val="tx1">
                  <a:lumMod val="65000"/>
                  <a:lumOff val="35000"/>
                </a:schemeClr>
              </a:solidFill>
            </a:rPr>
            <a:t> statistics / summary</a:t>
          </a:r>
          <a:endParaRPr lang="en-US" sz="22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2</xdr:col>
      <xdr:colOff>25589</xdr:colOff>
      <xdr:row>5</xdr:row>
      <xdr:rowOff>38100</xdr:rowOff>
    </xdr:from>
    <xdr:to>
      <xdr:col>12</xdr:col>
      <xdr:colOff>2799</xdr:colOff>
      <xdr:row>5</xdr:row>
      <xdr:rowOff>49450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79589" y="13716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25589</xdr:colOff>
      <xdr:row>23</xdr:row>
      <xdr:rowOff>177800</xdr:rowOff>
    </xdr:from>
    <xdr:to>
      <xdr:col>12</xdr:col>
      <xdr:colOff>2799</xdr:colOff>
      <xdr:row>23</xdr:row>
      <xdr:rowOff>189150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79589" y="37084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25589</xdr:colOff>
      <xdr:row>39</xdr:row>
      <xdr:rowOff>25400</xdr:rowOff>
    </xdr:from>
    <xdr:to>
      <xdr:col>12</xdr:col>
      <xdr:colOff>2799</xdr:colOff>
      <xdr:row>39</xdr:row>
      <xdr:rowOff>36750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279589" y="56896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25589</xdr:colOff>
      <xdr:row>53</xdr:row>
      <xdr:rowOff>177800</xdr:rowOff>
    </xdr:from>
    <xdr:to>
      <xdr:col>12</xdr:col>
      <xdr:colOff>2799</xdr:colOff>
      <xdr:row>53</xdr:row>
      <xdr:rowOff>189150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279589" y="76708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25589</xdr:colOff>
      <xdr:row>62</xdr:row>
      <xdr:rowOff>177800</xdr:rowOff>
    </xdr:from>
    <xdr:to>
      <xdr:col>12</xdr:col>
      <xdr:colOff>2799</xdr:colOff>
      <xdr:row>62</xdr:row>
      <xdr:rowOff>189150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279589" y="89154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424996</xdr:colOff>
      <xdr:row>0</xdr:row>
      <xdr:rowOff>201248</xdr:rowOff>
    </xdr:from>
    <xdr:to>
      <xdr:col>11</xdr:col>
      <xdr:colOff>708212</xdr:colOff>
      <xdr:row>2</xdr:row>
      <xdr:rowOff>74205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996" y="201248"/>
          <a:ext cx="1809756" cy="62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showGridLines="0" tabSelected="1" showWhiteSpace="0" topLeftCell="A16" zoomScale="115" zoomScaleNormal="115" zoomScalePageLayoutView="150" workbookViewId="0">
      <selection activeCell="N49" sqref="N49"/>
    </sheetView>
  </sheetViews>
  <sheetFormatPr defaultColWidth="8.453125" defaultRowHeight="14.5" x14ac:dyDescent="0.35"/>
  <cols>
    <col min="1" max="2" width="1.7265625" style="2" customWidth="1"/>
    <col min="3" max="3" width="16.7265625" style="1" customWidth="1"/>
    <col min="4" max="6" width="10.7265625" style="1" customWidth="1"/>
    <col min="7" max="7" width="1.7265625" style="1" customWidth="1"/>
    <col min="8" max="8" width="3.7265625" style="1" customWidth="1"/>
    <col min="9" max="9" width="4.453125" style="1" customWidth="1"/>
    <col min="10" max="12" width="10.7265625" style="1" customWidth="1"/>
    <col min="13" max="13" width="1.7265625" style="1" customWidth="1"/>
    <col min="14" max="14" width="9.1796875" style="2" customWidth="1"/>
    <col min="15" max="15" width="8.453125" style="2"/>
    <col min="16" max="16" width="11.7265625" style="2" bestFit="1" customWidth="1"/>
    <col min="17" max="16384" width="8.453125" style="2"/>
  </cols>
  <sheetData>
    <row r="1" spans="1:18" ht="43" customHeight="1" x14ac:dyDescent="0.35">
      <c r="C1" s="40"/>
      <c r="D1" s="40"/>
      <c r="E1" s="40"/>
      <c r="F1" s="40"/>
      <c r="G1" s="40"/>
    </row>
    <row r="2" spans="1:18" ht="17.149999999999999" customHeight="1" x14ac:dyDescent="0.35">
      <c r="A2" s="3"/>
      <c r="B2" s="3"/>
      <c r="C2" s="39" t="s">
        <v>11</v>
      </c>
      <c r="D2" s="39"/>
      <c r="E2" s="39"/>
      <c r="F2" s="39"/>
      <c r="G2" s="39"/>
      <c r="H2" s="39"/>
      <c r="I2" s="39"/>
      <c r="J2" s="39"/>
      <c r="K2" s="7"/>
      <c r="L2" s="7"/>
      <c r="M2" s="8"/>
      <c r="N2" s="3"/>
      <c r="O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8" x14ac:dyDescent="0.35">
      <c r="A4" s="3"/>
      <c r="B4" s="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</row>
    <row r="5" spans="1: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 x14ac:dyDescent="0.35">
      <c r="A6" s="3"/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"/>
      <c r="O6" s="3"/>
      <c r="R6" s="5"/>
    </row>
    <row r="7" spans="1:18" ht="15.5" x14ac:dyDescent="0.35">
      <c r="A7" s="3"/>
      <c r="B7" s="3"/>
      <c r="C7" s="10"/>
      <c r="D7" s="41" t="s">
        <v>15</v>
      </c>
      <c r="E7" s="41"/>
      <c r="F7" s="41"/>
      <c r="G7" s="3"/>
      <c r="H7" s="3"/>
      <c r="I7" s="11"/>
      <c r="J7" s="3"/>
      <c r="K7" s="3"/>
      <c r="L7" s="24" t="s">
        <v>1</v>
      </c>
      <c r="M7" s="9"/>
      <c r="N7" s="3"/>
      <c r="O7" s="3"/>
    </row>
    <row r="8" spans="1:18" x14ac:dyDescent="0.35">
      <c r="A8" s="3"/>
      <c r="B8" s="3"/>
      <c r="C8" s="38" t="s">
        <v>13</v>
      </c>
      <c r="D8" s="20"/>
      <c r="E8" s="20"/>
      <c r="G8" s="21"/>
      <c r="H8" s="21"/>
      <c r="I8" s="22"/>
      <c r="J8" s="23"/>
      <c r="K8" s="23"/>
      <c r="M8" s="12"/>
      <c r="N8" s="3"/>
      <c r="O8" s="3"/>
    </row>
    <row r="9" spans="1:18" ht="3" customHeight="1" x14ac:dyDescent="0.35">
      <c r="A9" s="3"/>
      <c r="B9" s="3"/>
      <c r="C9" s="22"/>
      <c r="D9" s="20"/>
      <c r="E9" s="20"/>
      <c r="F9" s="21"/>
      <c r="G9" s="21"/>
      <c r="H9" s="21"/>
      <c r="I9" s="22"/>
      <c r="J9" s="23"/>
      <c r="K9" s="23"/>
      <c r="L9" s="24"/>
      <c r="M9" s="12"/>
      <c r="N9" s="3"/>
      <c r="O9" s="3"/>
    </row>
    <row r="10" spans="1:18" x14ac:dyDescent="0.35">
      <c r="A10" s="3"/>
      <c r="B10" s="3"/>
      <c r="C10" s="22"/>
      <c r="D10" s="25">
        <v>2019</v>
      </c>
      <c r="E10" s="25">
        <v>2018</v>
      </c>
      <c r="F10" s="25" t="s">
        <v>7</v>
      </c>
      <c r="G10" s="25"/>
      <c r="H10" s="25"/>
      <c r="I10" s="22"/>
      <c r="J10" s="25">
        <v>2019</v>
      </c>
      <c r="K10" s="25">
        <v>2018</v>
      </c>
      <c r="L10" s="25" t="s">
        <v>7</v>
      </c>
      <c r="M10" s="9"/>
      <c r="N10" s="3"/>
      <c r="O10" s="3"/>
    </row>
    <row r="11" spans="1:18" ht="3" customHeight="1" x14ac:dyDescent="0.35">
      <c r="A11" s="3"/>
      <c r="B11" s="3"/>
      <c r="C11" s="22"/>
      <c r="D11" s="25"/>
      <c r="E11" s="25"/>
      <c r="F11" s="25"/>
      <c r="G11" s="25"/>
      <c r="H11" s="25"/>
      <c r="I11" s="22"/>
      <c r="J11" s="25"/>
      <c r="K11" s="25"/>
      <c r="L11" s="25"/>
      <c r="M11" s="9"/>
      <c r="N11" s="3"/>
      <c r="O11" s="3"/>
    </row>
    <row r="12" spans="1:18" x14ac:dyDescent="0.35">
      <c r="A12" s="3"/>
      <c r="B12" s="3"/>
      <c r="C12" s="26" t="s">
        <v>3</v>
      </c>
      <c r="D12" s="27">
        <v>555250</v>
      </c>
      <c r="E12" s="27">
        <v>848686</v>
      </c>
      <c r="F12" s="28">
        <f>+D12/E12-1</f>
        <v>-0.34575331748137705</v>
      </c>
      <c r="G12" s="28"/>
      <c r="H12" s="28"/>
      <c r="I12" s="29"/>
      <c r="J12" s="27">
        <v>6358549</v>
      </c>
      <c r="K12" s="27">
        <v>8568581</v>
      </c>
      <c r="L12" s="28">
        <f>+J12/K12-1</f>
        <v>-0.25792275290389388</v>
      </c>
      <c r="M12" s="15"/>
      <c r="N12" s="3"/>
      <c r="O12" s="3"/>
    </row>
    <row r="13" spans="1:18" ht="3" customHeight="1" x14ac:dyDescent="0.35">
      <c r="A13" s="3"/>
      <c r="B13" s="3"/>
      <c r="C13" s="26"/>
      <c r="D13" s="27"/>
      <c r="E13" s="27"/>
      <c r="F13" s="28"/>
      <c r="G13" s="28"/>
      <c r="H13" s="28"/>
      <c r="I13" s="29"/>
      <c r="J13" s="27"/>
      <c r="K13" s="27"/>
      <c r="L13" s="28"/>
      <c r="M13" s="15"/>
      <c r="N13" s="3"/>
      <c r="O13" s="3"/>
    </row>
    <row r="14" spans="1:18" x14ac:dyDescent="0.35">
      <c r="A14" s="3"/>
      <c r="B14" s="3"/>
      <c r="C14" s="30" t="s">
        <v>12</v>
      </c>
      <c r="D14" s="27">
        <v>29481</v>
      </c>
      <c r="E14" s="27">
        <v>34871</v>
      </c>
      <c r="F14" s="28">
        <f t="shared" ref="F14:F22" si="0">+D14/E14-1</f>
        <v>-0.15456969975050905</v>
      </c>
      <c r="G14" s="28"/>
      <c r="H14" s="28"/>
      <c r="I14" s="29"/>
      <c r="J14" s="27">
        <v>303281</v>
      </c>
      <c r="K14" s="27">
        <v>349445</v>
      </c>
      <c r="L14" s="28">
        <f t="shared" ref="L14:L22" si="1">+J14/K14-1</f>
        <v>-0.13210662622157998</v>
      </c>
      <c r="M14" s="15"/>
      <c r="N14" s="3"/>
      <c r="O14" s="3"/>
    </row>
    <row r="15" spans="1:18" ht="3" customHeight="1" x14ac:dyDescent="0.35">
      <c r="A15" s="3"/>
      <c r="B15" s="3"/>
      <c r="C15" s="30"/>
      <c r="D15" s="27"/>
      <c r="E15" s="27"/>
      <c r="F15" s="28"/>
      <c r="G15" s="28"/>
      <c r="H15" s="28"/>
      <c r="I15" s="29"/>
      <c r="J15" s="27"/>
      <c r="K15" s="27"/>
      <c r="L15" s="28"/>
      <c r="M15" s="15"/>
      <c r="N15" s="3"/>
      <c r="O15" s="3"/>
    </row>
    <row r="16" spans="1:18" x14ac:dyDescent="0.35">
      <c r="A16" s="3"/>
      <c r="B16" s="3"/>
      <c r="C16" s="30" t="s">
        <v>0</v>
      </c>
      <c r="D16" s="27">
        <v>17140</v>
      </c>
      <c r="E16" s="27">
        <v>19073</v>
      </c>
      <c r="F16" s="28">
        <f t="shared" si="0"/>
        <v>-0.10134745451685634</v>
      </c>
      <c r="G16" s="28"/>
      <c r="H16" s="28"/>
      <c r="I16" s="29"/>
      <c r="J16" s="27">
        <v>159446</v>
      </c>
      <c r="K16" s="27">
        <v>171415</v>
      </c>
      <c r="L16" s="28">
        <f t="shared" si="1"/>
        <v>-6.9824694454977632E-2</v>
      </c>
      <c r="M16" s="15"/>
      <c r="N16" s="3"/>
      <c r="O16" s="3"/>
    </row>
    <row r="17" spans="1:15" ht="2.15" customHeight="1" x14ac:dyDescent="0.35">
      <c r="A17" s="3"/>
      <c r="B17" s="3"/>
      <c r="C17" s="30"/>
      <c r="D17" s="27"/>
      <c r="E17" s="27"/>
      <c r="F17" s="28"/>
      <c r="G17" s="28"/>
      <c r="H17" s="28"/>
      <c r="I17" s="29"/>
      <c r="J17" s="27"/>
      <c r="K17" s="27"/>
      <c r="L17" s="28"/>
      <c r="M17" s="15"/>
      <c r="N17" s="3"/>
      <c r="O17" s="3"/>
    </row>
    <row r="18" spans="1:15" x14ac:dyDescent="0.35">
      <c r="A18" s="3"/>
      <c r="B18" s="3"/>
      <c r="C18" s="30" t="s">
        <v>4</v>
      </c>
      <c r="D18" s="27">
        <v>8272</v>
      </c>
      <c r="E18" s="27">
        <v>8614</v>
      </c>
      <c r="F18" s="28">
        <f t="shared" si="0"/>
        <v>-3.9702809380078974E-2</v>
      </c>
      <c r="G18" s="28"/>
      <c r="H18" s="28"/>
      <c r="I18" s="29"/>
      <c r="J18" s="27">
        <v>70844</v>
      </c>
      <c r="K18" s="27">
        <v>80171</v>
      </c>
      <c r="L18" s="28">
        <f t="shared" si="1"/>
        <v>-0.11633882575993815</v>
      </c>
      <c r="M18" s="15"/>
      <c r="N18" s="3"/>
      <c r="O18" s="3"/>
    </row>
    <row r="19" spans="1:15" ht="3" customHeight="1" x14ac:dyDescent="0.35">
      <c r="A19" s="3"/>
      <c r="B19" s="3"/>
      <c r="C19" s="30"/>
      <c r="D19" s="27"/>
      <c r="E19" s="27"/>
      <c r="F19" s="28"/>
      <c r="G19" s="28"/>
      <c r="H19" s="28"/>
      <c r="I19" s="29"/>
      <c r="J19" s="27"/>
      <c r="K19" s="27"/>
      <c r="L19" s="28"/>
      <c r="M19" s="15"/>
      <c r="N19" s="3"/>
      <c r="O19" s="3"/>
    </row>
    <row r="20" spans="1:15" x14ac:dyDescent="0.35">
      <c r="A20" s="3"/>
      <c r="B20" s="3"/>
      <c r="C20" s="30" t="s">
        <v>5</v>
      </c>
      <c r="D20" s="27">
        <v>6506</v>
      </c>
      <c r="E20" s="27">
        <v>7928</v>
      </c>
      <c r="F20" s="28">
        <f t="shared" si="0"/>
        <v>-0.17936427850655901</v>
      </c>
      <c r="G20" s="28"/>
      <c r="H20" s="28"/>
      <c r="I20" s="29"/>
      <c r="J20" s="27">
        <v>67609</v>
      </c>
      <c r="K20" s="27">
        <v>84239</v>
      </c>
      <c r="L20" s="28">
        <f t="shared" si="1"/>
        <v>-0.19741449922245036</v>
      </c>
      <c r="M20" s="15"/>
      <c r="N20" s="3"/>
      <c r="O20" s="3"/>
    </row>
    <row r="21" spans="1:15" ht="3" customHeight="1" x14ac:dyDescent="0.35">
      <c r="A21" s="3"/>
      <c r="B21" s="3"/>
      <c r="C21" s="31"/>
      <c r="D21" s="27"/>
      <c r="E21" s="27"/>
      <c r="F21" s="28"/>
      <c r="G21" s="28"/>
      <c r="H21" s="28"/>
      <c r="I21" s="29"/>
      <c r="J21" s="27"/>
      <c r="K21" s="27"/>
      <c r="L21" s="28"/>
      <c r="M21" s="15"/>
      <c r="N21" s="3"/>
      <c r="O21" s="3"/>
    </row>
    <row r="22" spans="1:15" x14ac:dyDescent="0.35">
      <c r="A22" s="3"/>
      <c r="B22" s="3"/>
      <c r="C22" s="32" t="s">
        <v>6</v>
      </c>
      <c r="D22" s="33">
        <f>SUM(D12:D20)</f>
        <v>616649</v>
      </c>
      <c r="E22" s="33">
        <f>SUM(E12:E20)</f>
        <v>919172</v>
      </c>
      <c r="F22" s="34">
        <f t="shared" si="0"/>
        <v>-0.32912556083083466</v>
      </c>
      <c r="G22" s="34"/>
      <c r="H22" s="34"/>
      <c r="I22" s="29"/>
      <c r="J22" s="33">
        <f>SUM(J12:J20)</f>
        <v>6959729</v>
      </c>
      <c r="K22" s="33">
        <f>SUM(K12:K20)</f>
        <v>9253851</v>
      </c>
      <c r="L22" s="34">
        <f t="shared" si="1"/>
        <v>-0.24790997823500727</v>
      </c>
      <c r="M22" s="18"/>
      <c r="N22" s="3"/>
      <c r="O22" s="3"/>
    </row>
    <row r="23" spans="1:15" ht="2.15" customHeight="1" x14ac:dyDescent="0.35">
      <c r="A23" s="3"/>
      <c r="B23" s="3"/>
      <c r="C23" s="32"/>
      <c r="D23" s="33"/>
      <c r="E23" s="33"/>
      <c r="F23" s="34"/>
      <c r="G23" s="34"/>
      <c r="H23" s="34"/>
      <c r="I23" s="29"/>
      <c r="J23" s="33"/>
      <c r="K23" s="33"/>
      <c r="L23" s="34"/>
      <c r="M23" s="18"/>
      <c r="N23" s="3"/>
      <c r="O23" s="3"/>
    </row>
    <row r="24" spans="1:15" x14ac:dyDescent="0.35">
      <c r="A24" s="3"/>
      <c r="B24" s="3"/>
      <c r="C24" s="4"/>
      <c r="D24" s="16"/>
      <c r="E24" s="16"/>
      <c r="F24" s="17"/>
      <c r="G24" s="17"/>
      <c r="H24" s="17"/>
      <c r="I24" s="14"/>
      <c r="J24" s="16"/>
      <c r="K24" s="16"/>
      <c r="L24" s="17"/>
      <c r="M24" s="18"/>
      <c r="N24" s="3"/>
      <c r="O24" s="3"/>
    </row>
    <row r="25" spans="1:15" x14ac:dyDescent="0.35">
      <c r="A25" s="3"/>
      <c r="B25" s="3"/>
      <c r="C25" s="4"/>
      <c r="D25" s="16"/>
      <c r="E25" s="16"/>
      <c r="F25" s="17"/>
      <c r="G25" s="17"/>
      <c r="H25" s="17"/>
      <c r="I25" s="14"/>
      <c r="J25" s="16"/>
      <c r="K25" s="16"/>
      <c r="L25" s="17"/>
      <c r="M25" s="18"/>
      <c r="N25" s="3"/>
      <c r="O25" s="3"/>
    </row>
    <row r="26" spans="1:15" x14ac:dyDescent="0.35">
      <c r="A26" s="3"/>
      <c r="B26" s="3"/>
      <c r="C26" s="35" t="s">
        <v>2</v>
      </c>
      <c r="D26" s="29"/>
      <c r="E26" s="29"/>
      <c r="F26" s="28"/>
      <c r="G26" s="28"/>
      <c r="H26" s="28"/>
      <c r="I26" s="29"/>
      <c r="J26" s="29"/>
      <c r="K26" s="29"/>
      <c r="L26" s="28"/>
      <c r="M26" s="19"/>
      <c r="N26" s="3"/>
      <c r="O26" s="3"/>
    </row>
    <row r="27" spans="1:15" ht="3" customHeight="1" x14ac:dyDescent="0.35">
      <c r="A27" s="3"/>
      <c r="B27" s="3"/>
      <c r="C27" s="35"/>
      <c r="D27" s="29"/>
      <c r="E27" s="29"/>
      <c r="F27" s="28"/>
      <c r="G27" s="28"/>
      <c r="H27" s="28"/>
      <c r="I27" s="29"/>
      <c r="J27" s="29"/>
      <c r="K27" s="29"/>
      <c r="L27" s="28"/>
      <c r="M27" s="19"/>
      <c r="N27" s="3"/>
      <c r="O27" s="3"/>
    </row>
    <row r="28" spans="1:15" x14ac:dyDescent="0.35">
      <c r="A28" s="3"/>
      <c r="B28" s="3"/>
      <c r="C28" s="26" t="s">
        <v>3</v>
      </c>
      <c r="D28" s="27">
        <v>7432</v>
      </c>
      <c r="E28" s="27">
        <v>8501</v>
      </c>
      <c r="F28" s="28">
        <f>+D28/E28-1</f>
        <v>-0.12574991177508532</v>
      </c>
      <c r="G28" s="28"/>
      <c r="H28" s="28"/>
      <c r="I28" s="29"/>
      <c r="J28" s="27">
        <v>74555</v>
      </c>
      <c r="K28" s="27">
        <v>84834</v>
      </c>
      <c r="L28" s="28">
        <f>+J28/K28-1</f>
        <v>-0.12116604191715585</v>
      </c>
      <c r="M28" s="15"/>
      <c r="N28" s="3"/>
      <c r="O28" s="3"/>
    </row>
    <row r="29" spans="1:15" ht="3" customHeight="1" x14ac:dyDescent="0.35">
      <c r="A29" s="3"/>
      <c r="B29" s="3"/>
      <c r="C29" s="26"/>
      <c r="D29" s="27"/>
      <c r="E29" s="27"/>
      <c r="F29" s="28"/>
      <c r="G29" s="28"/>
      <c r="H29" s="28"/>
      <c r="I29" s="29"/>
      <c r="J29" s="27"/>
      <c r="K29" s="27"/>
      <c r="L29" s="28"/>
      <c r="M29" s="15"/>
      <c r="N29" s="3"/>
      <c r="O29" s="3"/>
    </row>
    <row r="30" spans="1:15" x14ac:dyDescent="0.35">
      <c r="A30" s="3"/>
      <c r="B30" s="3"/>
      <c r="C30" s="30" t="s">
        <v>12</v>
      </c>
      <c r="D30" s="27">
        <v>4511</v>
      </c>
      <c r="E30" s="27">
        <v>5309</v>
      </c>
      <c r="F30" s="28">
        <f t="shared" ref="F30:F38" si="2">+D30/E30-1</f>
        <v>-0.15031079299303074</v>
      </c>
      <c r="G30" s="28"/>
      <c r="H30" s="28"/>
      <c r="I30" s="29"/>
      <c r="J30" s="27">
        <v>51749</v>
      </c>
      <c r="K30" s="27">
        <v>55676</v>
      </c>
      <c r="L30" s="28">
        <f t="shared" ref="L30:L38" si="3">+J30/K30-1</f>
        <v>-7.0533084273295521E-2</v>
      </c>
      <c r="M30" s="15"/>
      <c r="N30" s="3"/>
      <c r="O30" s="3"/>
    </row>
    <row r="31" spans="1:15" ht="3" customHeight="1" x14ac:dyDescent="0.35">
      <c r="A31" s="3"/>
      <c r="B31" s="3"/>
      <c r="C31" s="30"/>
      <c r="D31" s="27"/>
      <c r="E31" s="27"/>
      <c r="F31" s="28"/>
      <c r="G31" s="28"/>
      <c r="H31" s="28"/>
      <c r="I31" s="29"/>
      <c r="J31" s="27"/>
      <c r="K31" s="27"/>
      <c r="L31" s="28"/>
      <c r="M31" s="15"/>
      <c r="N31" s="3"/>
      <c r="O31" s="3"/>
    </row>
    <row r="32" spans="1:15" x14ac:dyDescent="0.35">
      <c r="A32" s="3"/>
      <c r="B32" s="3"/>
      <c r="C32" s="30" t="s">
        <v>0</v>
      </c>
      <c r="D32" s="27">
        <v>860</v>
      </c>
      <c r="E32" s="27">
        <v>1120</v>
      </c>
      <c r="F32" s="28">
        <f t="shared" si="2"/>
        <v>-0.2321428571428571</v>
      </c>
      <c r="G32" s="28"/>
      <c r="H32" s="28"/>
      <c r="I32" s="29"/>
      <c r="J32" s="27">
        <v>12321</v>
      </c>
      <c r="K32" s="27">
        <v>13668</v>
      </c>
      <c r="L32" s="28">
        <f t="shared" si="3"/>
        <v>-9.8551360842844549E-2</v>
      </c>
      <c r="M32" s="15"/>
      <c r="N32" s="3"/>
      <c r="O32" s="3"/>
    </row>
    <row r="33" spans="1:15" ht="3" customHeight="1" x14ac:dyDescent="0.35">
      <c r="A33" s="3"/>
      <c r="B33" s="3"/>
      <c r="C33" s="30"/>
      <c r="D33" s="27"/>
      <c r="E33" s="27"/>
      <c r="F33" s="28"/>
      <c r="G33" s="28"/>
      <c r="H33" s="28"/>
      <c r="I33" s="29"/>
      <c r="J33" s="27"/>
      <c r="K33" s="27"/>
      <c r="L33" s="28"/>
      <c r="M33" s="15"/>
      <c r="N33" s="3"/>
      <c r="O33" s="3"/>
    </row>
    <row r="34" spans="1:15" x14ac:dyDescent="0.35">
      <c r="A34" s="3"/>
      <c r="B34" s="3"/>
      <c r="C34" s="30" t="s">
        <v>4</v>
      </c>
      <c r="D34" s="27">
        <v>276</v>
      </c>
      <c r="E34" s="27">
        <v>281</v>
      </c>
      <c r="F34" s="28">
        <f t="shared" si="2"/>
        <v>-1.7793594306049876E-2</v>
      </c>
      <c r="G34" s="28"/>
      <c r="H34" s="28"/>
      <c r="I34" s="29"/>
      <c r="J34" s="27">
        <v>2644</v>
      </c>
      <c r="K34" s="27">
        <v>2590</v>
      </c>
      <c r="L34" s="28">
        <f t="shared" si="3"/>
        <v>2.0849420849420763E-2</v>
      </c>
      <c r="M34" s="15"/>
      <c r="N34" s="3"/>
      <c r="O34" s="3"/>
    </row>
    <row r="35" spans="1:15" ht="3" customHeight="1" x14ac:dyDescent="0.35">
      <c r="A35" s="3"/>
      <c r="B35" s="3"/>
      <c r="C35" s="30"/>
      <c r="D35" s="27"/>
      <c r="E35" s="27"/>
      <c r="F35" s="28"/>
      <c r="G35" s="28"/>
      <c r="H35" s="28"/>
      <c r="I35" s="29"/>
      <c r="J35" s="27"/>
      <c r="K35" s="27"/>
      <c r="L35" s="28"/>
      <c r="M35" s="15"/>
      <c r="N35" s="3"/>
      <c r="O35" s="3"/>
    </row>
    <row r="36" spans="1:15" x14ac:dyDescent="0.35">
      <c r="A36" s="3"/>
      <c r="B36" s="3"/>
      <c r="C36" s="30" t="s">
        <v>5</v>
      </c>
      <c r="D36" s="27">
        <v>757</v>
      </c>
      <c r="E36" s="27">
        <v>1000</v>
      </c>
      <c r="F36" s="28">
        <f t="shared" si="2"/>
        <v>-0.24299999999999999</v>
      </c>
      <c r="G36" s="28"/>
      <c r="H36" s="28"/>
      <c r="I36" s="29"/>
      <c r="J36" s="27">
        <v>9614</v>
      </c>
      <c r="K36" s="27">
        <v>11450</v>
      </c>
      <c r="L36" s="28">
        <f t="shared" si="3"/>
        <v>-0.16034934497816589</v>
      </c>
      <c r="M36" s="15"/>
      <c r="N36" s="3"/>
      <c r="O36" s="3"/>
    </row>
    <row r="37" spans="1:15" ht="3" customHeight="1" x14ac:dyDescent="0.35">
      <c r="A37" s="3"/>
      <c r="B37" s="3"/>
      <c r="C37" s="31"/>
      <c r="D37" s="27"/>
      <c r="E37" s="27"/>
      <c r="F37" s="28"/>
      <c r="G37" s="28"/>
      <c r="H37" s="28"/>
      <c r="I37" s="29"/>
      <c r="J37" s="27"/>
      <c r="K37" s="27"/>
      <c r="L37" s="28"/>
      <c r="M37" s="15"/>
      <c r="N37" s="3"/>
      <c r="O37" s="3"/>
    </row>
    <row r="38" spans="1:15" x14ac:dyDescent="0.35">
      <c r="A38" s="3"/>
      <c r="B38" s="3"/>
      <c r="C38" s="32" t="s">
        <v>6</v>
      </c>
      <c r="D38" s="33">
        <f>SUM(D28:D36)</f>
        <v>13836</v>
      </c>
      <c r="E38" s="33">
        <f>SUM(E28:E36)</f>
        <v>16211</v>
      </c>
      <c r="F38" s="34">
        <f t="shared" si="2"/>
        <v>-0.14650545925606073</v>
      </c>
      <c r="G38" s="34"/>
      <c r="H38" s="34"/>
      <c r="I38" s="29"/>
      <c r="J38" s="33">
        <f>SUM(J28:J36)</f>
        <v>150883</v>
      </c>
      <c r="K38" s="33">
        <f>SUM(K28:K36)</f>
        <v>168218</v>
      </c>
      <c r="L38" s="34">
        <f t="shared" si="3"/>
        <v>-0.10305080312451698</v>
      </c>
      <c r="M38" s="18"/>
      <c r="N38" s="3"/>
      <c r="O38" s="3"/>
    </row>
    <row r="39" spans="1:15" x14ac:dyDescent="0.35">
      <c r="A39" s="3"/>
      <c r="B39" s="3"/>
      <c r="C39" s="4"/>
      <c r="D39" s="16"/>
      <c r="E39" s="16"/>
      <c r="F39" s="17"/>
      <c r="G39" s="17"/>
      <c r="H39" s="17"/>
      <c r="I39" s="14"/>
      <c r="J39" s="16"/>
      <c r="K39" s="16"/>
      <c r="L39" s="17"/>
      <c r="M39" s="18"/>
      <c r="N39" s="3"/>
      <c r="O39" s="3"/>
    </row>
    <row r="40" spans="1:15" ht="9" customHeight="1" x14ac:dyDescent="0.35">
      <c r="A40" s="3"/>
      <c r="B40" s="3"/>
      <c r="C40" s="4"/>
      <c r="D40" s="16"/>
      <c r="E40" s="16"/>
      <c r="F40" s="17"/>
      <c r="G40" s="17"/>
      <c r="H40" s="17"/>
      <c r="I40" s="14"/>
      <c r="J40" s="16"/>
      <c r="K40" s="16"/>
      <c r="L40" s="17"/>
      <c r="M40" s="18"/>
      <c r="N40" s="3"/>
      <c r="O40" s="3"/>
    </row>
    <row r="41" spans="1:15" x14ac:dyDescent="0.35">
      <c r="A41" s="3"/>
      <c r="B41" s="3"/>
      <c r="C41" s="6"/>
      <c r="D41" s="14"/>
      <c r="E41" s="14"/>
      <c r="F41" s="13"/>
      <c r="G41" s="13"/>
      <c r="H41" s="13"/>
      <c r="I41" s="14"/>
      <c r="J41" s="14"/>
      <c r="K41" s="14"/>
      <c r="L41" s="13"/>
      <c r="M41" s="19"/>
      <c r="N41" s="3"/>
      <c r="O41" s="3"/>
    </row>
    <row r="42" spans="1:15" x14ac:dyDescent="0.35">
      <c r="A42" s="3"/>
      <c r="B42" s="3"/>
      <c r="C42" s="35" t="s">
        <v>8</v>
      </c>
      <c r="D42" s="29"/>
      <c r="E42" s="29"/>
      <c r="F42" s="28"/>
      <c r="G42" s="28"/>
      <c r="H42" s="28"/>
      <c r="I42" s="29"/>
      <c r="J42" s="29"/>
      <c r="K42" s="29"/>
      <c r="L42" s="28"/>
      <c r="M42" s="19"/>
      <c r="N42" s="3"/>
      <c r="O42" s="3"/>
    </row>
    <row r="43" spans="1:15" x14ac:dyDescent="0.35">
      <c r="A43" s="3"/>
      <c r="B43" s="3"/>
      <c r="C43" s="26" t="s">
        <v>3</v>
      </c>
      <c r="D43" s="27">
        <v>4795</v>
      </c>
      <c r="E43" s="27">
        <v>5428</v>
      </c>
      <c r="F43" s="28">
        <f>+D43/E43-1</f>
        <v>-0.11661753868828295</v>
      </c>
      <c r="G43" s="28"/>
      <c r="H43" s="28"/>
      <c r="I43" s="29"/>
      <c r="J43" s="27">
        <v>45108</v>
      </c>
      <c r="K43" s="27">
        <v>49212</v>
      </c>
      <c r="L43" s="28">
        <f>+J43/K43-1</f>
        <v>-8.339429407461596E-2</v>
      </c>
      <c r="M43" s="15"/>
      <c r="N43" s="3"/>
      <c r="O43" s="3"/>
    </row>
    <row r="44" spans="1:15" ht="3" customHeight="1" x14ac:dyDescent="0.35">
      <c r="A44" s="3"/>
      <c r="B44" s="3"/>
      <c r="C44" s="26"/>
      <c r="D44" s="27">
        <v>0</v>
      </c>
      <c r="E44" s="27"/>
      <c r="F44" s="28"/>
      <c r="G44" s="28"/>
      <c r="H44" s="28"/>
      <c r="I44" s="29"/>
      <c r="J44" s="27"/>
      <c r="K44" s="27"/>
      <c r="L44" s="28"/>
      <c r="M44" s="15"/>
      <c r="N44" s="3"/>
      <c r="O44" s="3"/>
    </row>
    <row r="45" spans="1:15" x14ac:dyDescent="0.35">
      <c r="A45" s="3"/>
      <c r="B45" s="3"/>
      <c r="C45" s="30" t="s">
        <v>12</v>
      </c>
      <c r="D45" s="27">
        <v>53.6</v>
      </c>
      <c r="E45" s="27">
        <v>70</v>
      </c>
      <c r="F45" s="28">
        <f t="shared" ref="F45:F53" si="4">+D45/E45-1</f>
        <v>-0.23428571428571432</v>
      </c>
      <c r="G45" s="28"/>
      <c r="H45" s="28"/>
      <c r="I45" s="29"/>
      <c r="J45" s="27">
        <v>545.6</v>
      </c>
      <c r="K45" s="27">
        <v>673.2</v>
      </c>
      <c r="L45" s="28">
        <f t="shared" ref="L45:L53" si="5">+J45/K45-1</f>
        <v>-0.18954248366013071</v>
      </c>
      <c r="M45" s="15"/>
      <c r="N45" s="3"/>
      <c r="O45" s="3"/>
    </row>
    <row r="46" spans="1:15" ht="3" customHeight="1" x14ac:dyDescent="0.35">
      <c r="A46" s="3"/>
      <c r="B46" s="3"/>
      <c r="C46" s="30"/>
      <c r="D46" s="27"/>
      <c r="E46" s="27"/>
      <c r="F46" s="28"/>
      <c r="G46" s="28"/>
      <c r="H46" s="28"/>
      <c r="I46" s="29"/>
      <c r="J46" s="27"/>
      <c r="K46" s="27"/>
      <c r="L46" s="28"/>
      <c r="M46" s="15"/>
      <c r="N46" s="3"/>
      <c r="O46" s="3"/>
    </row>
    <row r="47" spans="1:15" x14ac:dyDescent="0.35">
      <c r="A47" s="3"/>
      <c r="B47" s="3"/>
      <c r="C47" s="30" t="s">
        <v>0</v>
      </c>
      <c r="D47" s="27">
        <v>21.9</v>
      </c>
      <c r="E47" s="27">
        <v>27.9</v>
      </c>
      <c r="F47" s="28">
        <f t="shared" si="4"/>
        <v>-0.21505376344086025</v>
      </c>
      <c r="G47" s="28"/>
      <c r="H47" s="28"/>
      <c r="I47" s="29"/>
      <c r="J47" s="27">
        <v>220</v>
      </c>
      <c r="K47" s="27">
        <v>248.9</v>
      </c>
      <c r="L47" s="28">
        <f t="shared" si="5"/>
        <v>-0.11611088790678992</v>
      </c>
      <c r="M47" s="15"/>
      <c r="N47" s="3"/>
      <c r="O47" s="3"/>
    </row>
    <row r="48" spans="1:15" ht="3" customHeight="1" x14ac:dyDescent="0.35">
      <c r="A48" s="3"/>
      <c r="B48" s="3"/>
      <c r="C48" s="30"/>
      <c r="D48" s="27"/>
      <c r="E48" s="27"/>
      <c r="F48" s="28"/>
      <c r="G48" s="28"/>
      <c r="H48" s="28"/>
      <c r="I48" s="29"/>
      <c r="J48" s="27"/>
      <c r="K48" s="27"/>
      <c r="L48" s="28"/>
      <c r="M48" s="15"/>
      <c r="N48" s="3"/>
      <c r="O48" s="3"/>
    </row>
    <row r="49" spans="1:17" x14ac:dyDescent="0.35">
      <c r="A49" s="3"/>
      <c r="B49" s="3"/>
      <c r="C49" s="30" t="s">
        <v>4</v>
      </c>
      <c r="D49" s="27">
        <v>13</v>
      </c>
      <c r="E49" s="27">
        <v>12</v>
      </c>
      <c r="F49" s="28">
        <f t="shared" si="4"/>
        <v>8.3333333333333259E-2</v>
      </c>
      <c r="G49" s="28"/>
      <c r="H49" s="28"/>
      <c r="I49" s="29"/>
      <c r="J49" s="27">
        <v>108.4</v>
      </c>
      <c r="K49" s="27">
        <v>117.7</v>
      </c>
      <c r="L49" s="28">
        <f t="shared" si="5"/>
        <v>-7.9014443500424747E-2</v>
      </c>
      <c r="M49" s="15"/>
      <c r="N49" s="3"/>
      <c r="O49" s="3"/>
    </row>
    <row r="50" spans="1:17" ht="3" customHeight="1" x14ac:dyDescent="0.35">
      <c r="A50" s="3"/>
      <c r="B50" s="3"/>
      <c r="C50" s="30"/>
      <c r="D50" s="27"/>
      <c r="E50" s="27"/>
      <c r="F50" s="28"/>
      <c r="G50" s="28"/>
      <c r="H50" s="28"/>
      <c r="I50" s="29"/>
      <c r="J50" s="27"/>
      <c r="K50" s="27"/>
      <c r="L50" s="28"/>
      <c r="M50" s="15"/>
      <c r="N50" s="3"/>
      <c r="O50" s="3"/>
    </row>
    <row r="51" spans="1:17" x14ac:dyDescent="0.35">
      <c r="A51" s="3"/>
      <c r="B51" s="3"/>
      <c r="C51" s="30" t="s">
        <v>5</v>
      </c>
      <c r="D51" s="27">
        <v>19.7</v>
      </c>
      <c r="E51" s="27">
        <v>17.8</v>
      </c>
      <c r="F51" s="28">
        <f t="shared" si="4"/>
        <v>0.10674157303370779</v>
      </c>
      <c r="G51" s="28"/>
      <c r="H51" s="28"/>
      <c r="I51" s="29"/>
      <c r="J51" s="27">
        <v>174.8</v>
      </c>
      <c r="K51" s="27">
        <v>186.3</v>
      </c>
      <c r="L51" s="28">
        <f t="shared" si="5"/>
        <v>-6.1728395061728336E-2</v>
      </c>
      <c r="M51" s="15"/>
      <c r="N51" s="3"/>
      <c r="O51" s="3"/>
    </row>
    <row r="52" spans="1:17" ht="3" customHeight="1" x14ac:dyDescent="0.35">
      <c r="A52" s="3"/>
      <c r="B52" s="3"/>
      <c r="C52" s="31"/>
      <c r="D52" s="27"/>
      <c r="E52" s="27"/>
      <c r="F52" s="28"/>
      <c r="G52" s="28"/>
      <c r="H52" s="28"/>
      <c r="I52" s="29"/>
      <c r="J52" s="27"/>
      <c r="K52" s="27"/>
      <c r="L52" s="28"/>
      <c r="M52" s="15"/>
      <c r="N52" s="3"/>
      <c r="O52" s="3"/>
    </row>
    <row r="53" spans="1:17" x14ac:dyDescent="0.35">
      <c r="A53" s="3"/>
      <c r="B53" s="3"/>
      <c r="C53" s="32" t="s">
        <v>6</v>
      </c>
      <c r="D53" s="33">
        <f>SUM(D43:D51)</f>
        <v>4903.2</v>
      </c>
      <c r="E53" s="33">
        <f>SUM(E43:E51)</f>
        <v>5555.7</v>
      </c>
      <c r="F53" s="34">
        <f t="shared" si="4"/>
        <v>-0.11744694637939412</v>
      </c>
      <c r="G53" s="34"/>
      <c r="H53" s="34"/>
      <c r="I53" s="29"/>
      <c r="J53" s="33">
        <f>SUM(J43:J51)</f>
        <v>46156.800000000003</v>
      </c>
      <c r="K53" s="33">
        <f>SUM(K43:K51)</f>
        <v>50438.1</v>
      </c>
      <c r="L53" s="34">
        <f t="shared" si="5"/>
        <v>-8.4882261623653421E-2</v>
      </c>
      <c r="M53" s="18"/>
      <c r="N53" s="3"/>
      <c r="O53" s="3"/>
    </row>
    <row r="54" spans="1:17" x14ac:dyDescent="0.35">
      <c r="A54" s="3"/>
      <c r="B54" s="3"/>
      <c r="C54" s="4"/>
      <c r="D54" s="16"/>
      <c r="E54" s="16"/>
      <c r="F54" s="17"/>
      <c r="G54" s="17"/>
      <c r="H54" s="17"/>
      <c r="I54" s="14"/>
      <c r="J54" s="16"/>
      <c r="K54" s="16"/>
      <c r="L54" s="17"/>
      <c r="M54" s="18"/>
      <c r="N54" s="3"/>
      <c r="O54" s="3"/>
    </row>
    <row r="55" spans="1:17" x14ac:dyDescent="0.35">
      <c r="A55" s="3"/>
      <c r="B55" s="3"/>
      <c r="C55" s="6"/>
      <c r="D55" s="14"/>
      <c r="E55" s="14"/>
      <c r="F55" s="13"/>
      <c r="G55" s="13"/>
      <c r="H55" s="13"/>
      <c r="I55" s="14"/>
      <c r="J55" s="14"/>
      <c r="K55" s="14"/>
      <c r="L55" s="13"/>
      <c r="M55" s="19"/>
      <c r="N55" s="3"/>
      <c r="O55" s="3"/>
    </row>
    <row r="56" spans="1:17" x14ac:dyDescent="0.35">
      <c r="A56" s="3"/>
      <c r="B56" s="3"/>
      <c r="C56" s="35" t="s">
        <v>9</v>
      </c>
      <c r="D56" s="29"/>
      <c r="E56" s="29"/>
      <c r="F56" s="28"/>
      <c r="G56" s="28"/>
      <c r="H56" s="28"/>
      <c r="I56" s="29"/>
      <c r="J56" s="29"/>
      <c r="K56" s="29"/>
      <c r="L56" s="28"/>
      <c r="M56" s="19"/>
      <c r="N56" s="3"/>
      <c r="O56" s="3"/>
    </row>
    <row r="57" spans="1:17" ht="2.15" customHeight="1" x14ac:dyDescent="0.35">
      <c r="A57" s="3"/>
      <c r="B57" s="3"/>
      <c r="C57" s="36"/>
      <c r="D57" s="29"/>
      <c r="E57" s="29"/>
      <c r="F57" s="28"/>
      <c r="G57" s="28"/>
      <c r="H57" s="28"/>
      <c r="I57" s="29"/>
      <c r="J57" s="29"/>
      <c r="K57" s="29"/>
      <c r="L57" s="28"/>
      <c r="M57" s="19"/>
      <c r="N57" s="3"/>
      <c r="O57" s="3"/>
      <c r="Q57" s="2">
        <v>9249</v>
      </c>
    </row>
    <row r="58" spans="1:17" x14ac:dyDescent="0.35">
      <c r="A58" s="3"/>
      <c r="B58" s="3"/>
      <c r="C58" s="37" t="s">
        <v>10</v>
      </c>
      <c r="D58" s="27">
        <v>11792</v>
      </c>
      <c r="E58" s="27">
        <v>11016</v>
      </c>
      <c r="F58" s="28">
        <f>+D58/E58-1</f>
        <v>7.044299201161941E-2</v>
      </c>
      <c r="G58" s="28"/>
      <c r="H58" s="28"/>
      <c r="I58" s="29"/>
      <c r="J58" s="27">
        <v>104740</v>
      </c>
      <c r="K58" s="27">
        <v>106152</v>
      </c>
      <c r="L58" s="28">
        <f>+J58/K58-1</f>
        <v>-1.3301680608938105E-2</v>
      </c>
      <c r="M58" s="15"/>
      <c r="N58" s="3"/>
      <c r="O58" s="3"/>
    </row>
    <row r="59" spans="1:17" ht="3" customHeight="1" x14ac:dyDescent="0.35">
      <c r="A59" s="3"/>
      <c r="B59" s="3"/>
      <c r="C59" s="37"/>
      <c r="D59" s="27"/>
      <c r="E59" s="27"/>
      <c r="F59" s="28"/>
      <c r="G59" s="28"/>
      <c r="H59" s="28"/>
      <c r="I59" s="29"/>
      <c r="J59" s="27"/>
      <c r="K59" s="27"/>
      <c r="L59" s="28"/>
      <c r="M59" s="15"/>
      <c r="N59" s="3"/>
      <c r="O59" s="3"/>
    </row>
    <row r="60" spans="1:17" x14ac:dyDescent="0.35">
      <c r="A60" s="3"/>
      <c r="B60" s="3"/>
      <c r="C60" s="37" t="s">
        <v>14</v>
      </c>
      <c r="D60" s="27">
        <v>4440</v>
      </c>
      <c r="E60" s="27">
        <v>6226</v>
      </c>
      <c r="F60" s="28">
        <f t="shared" ref="F60:F62" si="6">+D60/E60-1</f>
        <v>-0.28686154834564725</v>
      </c>
      <c r="G60" s="28"/>
      <c r="H60" s="28"/>
      <c r="I60" s="29"/>
      <c r="J60" s="27">
        <v>49379</v>
      </c>
      <c r="K60" s="27">
        <v>62113</v>
      </c>
      <c r="L60" s="28">
        <f t="shared" ref="L60:L62" si="7">+J60/K60-1</f>
        <v>-0.20501344324054549</v>
      </c>
      <c r="M60" s="15"/>
      <c r="N60" s="3"/>
      <c r="O60" s="3"/>
    </row>
    <row r="61" spans="1:17" ht="3" customHeight="1" x14ac:dyDescent="0.35">
      <c r="A61" s="3"/>
      <c r="B61" s="3"/>
      <c r="C61" s="37"/>
      <c r="D61" s="27"/>
      <c r="E61" s="27"/>
      <c r="F61" s="28"/>
      <c r="G61" s="28"/>
      <c r="H61" s="28"/>
      <c r="I61" s="29"/>
      <c r="J61" s="27"/>
      <c r="K61" s="27"/>
      <c r="L61" s="28"/>
      <c r="M61" s="15"/>
      <c r="N61" s="3"/>
      <c r="O61" s="3"/>
    </row>
    <row r="62" spans="1:17" x14ac:dyDescent="0.35">
      <c r="A62" s="3"/>
      <c r="B62" s="3"/>
      <c r="C62" s="32" t="s">
        <v>6</v>
      </c>
      <c r="D62" s="33">
        <f>SUM(D58:D60)</f>
        <v>16232</v>
      </c>
      <c r="E62" s="33">
        <f>SUM(E58:E60)</f>
        <v>17242</v>
      </c>
      <c r="F62" s="34">
        <f t="shared" si="6"/>
        <v>-5.8577891195916942E-2</v>
      </c>
      <c r="G62" s="34"/>
      <c r="H62" s="34"/>
      <c r="I62" s="29"/>
      <c r="J62" s="33">
        <f>SUM(J58:J60)</f>
        <v>154119</v>
      </c>
      <c r="K62" s="33">
        <f>SUM(K58:K60)</f>
        <v>168265</v>
      </c>
      <c r="L62" s="34">
        <f t="shared" si="7"/>
        <v>-8.4069770897096885E-2</v>
      </c>
      <c r="M62" s="18"/>
      <c r="N62" s="3"/>
      <c r="O62" s="3"/>
    </row>
    <row r="63" spans="1:17" x14ac:dyDescent="0.35">
      <c r="A63" s="3"/>
      <c r="B63" s="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3"/>
      <c r="O63" s="3"/>
    </row>
    <row r="64" spans="1:17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35">
      <c r="A65" s="3"/>
      <c r="B65" s="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3"/>
      <c r="O65" s="3"/>
    </row>
  </sheetData>
  <mergeCells count="3">
    <mergeCell ref="C2:J2"/>
    <mergeCell ref="C1:G1"/>
    <mergeCell ref="D7:F7"/>
  </mergeCells>
  <phoneticPr fontId="4" type="noConversion"/>
  <pageMargins left="0.23622047244094491" right="0.23622047244094491" top="0.35433070866141736" bottom="0" header="0.31496062992125984" footer="0"/>
  <pageSetup paperSize="9" scale="90" orientation="portrait" r:id="rId1"/>
  <headerFooter>
    <oddFooter>&amp;C&amp;"-,Italic"&amp;8ADH - &amp;D / &amp;T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OKT 2019</vt:lpstr>
      <vt:lpstr>'OKT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Grétar Már Garðarsson</dc:creator>
  <cp:lastModifiedBy>Anna Dagný Halldórsdóttir</cp:lastModifiedBy>
  <cp:lastPrinted>2018-09-14T15:29:08Z</cp:lastPrinted>
  <dcterms:created xsi:type="dcterms:W3CDTF">2012-09-06T08:36:43Z</dcterms:created>
  <dcterms:modified xsi:type="dcterms:W3CDTF">2019-11-14T13:57:20Z</dcterms:modified>
</cp:coreProperties>
</file>