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OKT 2016" sheetId="9" r:id="rId1"/>
  </sheets>
  <definedNames>
    <definedName name="_xlnm.Print_Area" localSheetId="0">'OKT 2016'!$A$1:$N$63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F28" i="9"/>
  <c r="L43" i="9"/>
  <c r="F43" i="9"/>
  <c r="L12" i="9"/>
  <c r="K38" i="9"/>
  <c r="J53" i="9"/>
  <c r="F36" i="9"/>
  <c r="L20" i="9"/>
  <c r="J22" i="9"/>
  <c r="F20" i="9"/>
  <c r="L62" i="9" l="1"/>
  <c r="L53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<sst xmlns="http://schemas.openxmlformats.org/spreadsheetml/2006/main" count="30" uniqueCount="16">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</sst>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Normal="100" zoomScalePageLayoutView="150" workbookViewId="0">
      <selection activeCell="S37" sqref="S37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614611</v>
      </c>
      <c r="E12" s="27">
        <v>412385</v>
      </c>
      <c r="F12" s="28">
        <f>+D12/E12-1</f>
        <v>0.49038156092001417</v>
      </c>
      <c r="G12" s="28"/>
      <c r="H12" s="28"/>
      <c r="I12" s="29"/>
      <c r="J12" s="27">
        <v>5811720</v>
      </c>
      <c r="K12" s="27">
        <v>4234196</v>
      </c>
      <c r="L12" s="28">
        <f>+J12/K12-1</f>
        <v>0.37256754292904715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33758</v>
      </c>
      <c r="E14" s="27">
        <v>31963</v>
      </c>
      <c r="F14" s="28">
        <f t="shared" ref="F14:F22" si="0">+D14/E14-1</f>
        <v>5.6158683477771199E-2</v>
      </c>
      <c r="G14" s="28"/>
      <c r="H14" s="28"/>
      <c r="I14" s="29"/>
      <c r="J14" s="27">
        <v>363160</v>
      </c>
      <c r="K14" s="27">
        <v>337372</v>
      </c>
      <c r="L14" s="28">
        <f t="shared" ref="L14:L22" si="1">+J14/K14-1</f>
        <v>7.6437878662129588E-2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18377</v>
      </c>
      <c r="E16" s="27">
        <v>18078</v>
      </c>
      <c r="F16" s="28">
        <f t="shared" si="0"/>
        <v>1.653944020356235E-2</v>
      </c>
      <c r="G16" s="28"/>
      <c r="H16" s="28"/>
      <c r="I16" s="29"/>
      <c r="J16" s="27">
        <v>161059</v>
      </c>
      <c r="K16" s="27">
        <v>150451</v>
      </c>
      <c r="L16" s="28">
        <f t="shared" si="1"/>
        <v>7.0508005928840545E-2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8991</v>
      </c>
      <c r="E18" s="27">
        <v>7881</v>
      </c>
      <c r="F18" s="28">
        <f t="shared" si="0"/>
        <v>0.14084507042253525</v>
      </c>
      <c r="G18" s="28"/>
      <c r="H18" s="28"/>
      <c r="I18" s="29"/>
      <c r="J18" s="27">
        <v>82081</v>
      </c>
      <c r="K18" s="27">
        <v>77465</v>
      </c>
      <c r="L18" s="28">
        <f t="shared" si="1"/>
        <v>5.9588201123087936E-2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6838</v>
      </c>
      <c r="E20" s="27">
        <v>6053</v>
      </c>
      <c r="F20" s="28">
        <f t="shared" si="0"/>
        <v>0.12968775813646127</v>
      </c>
      <c r="G20" s="28"/>
      <c r="H20" s="28"/>
      <c r="I20" s="29"/>
      <c r="J20" s="27">
        <v>83665</v>
      </c>
      <c r="K20" s="27">
        <v>73013</v>
      </c>
      <c r="L20" s="28">
        <f t="shared" si="1"/>
        <v>0.14589182748277696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682575</v>
      </c>
      <c r="E22" s="33">
        <f>SUM(E12:E20)</f>
        <v>476360</v>
      </c>
      <c r="F22" s="34">
        <f t="shared" si="0"/>
        <v>0.4328973885296834</v>
      </c>
      <c r="G22" s="34"/>
      <c r="H22" s="34"/>
      <c r="I22" s="29"/>
      <c r="J22" s="33">
        <f>SUM(J12:J20)</f>
        <v>6501685</v>
      </c>
      <c r="K22" s="33">
        <f>SUM(K12:K20)</f>
        <v>4872497</v>
      </c>
      <c r="L22" s="34">
        <f t="shared" si="1"/>
        <v>0.33436408478034974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6851</v>
      </c>
      <c r="E28" s="27">
        <v>6853</v>
      </c>
      <c r="F28" s="28">
        <f>+D28/E28-1</f>
        <v>-2.918429884721796E-4</v>
      </c>
      <c r="G28" s="28"/>
      <c r="H28" s="28"/>
      <c r="I28" s="29"/>
      <c r="J28" s="27">
        <v>67810</v>
      </c>
      <c r="K28" s="27">
        <v>67654</v>
      </c>
      <c r="L28" s="28">
        <f>+J28/K28-1</f>
        <v>2.305850356224326E-3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3899</v>
      </c>
      <c r="E30" s="27">
        <v>6974</v>
      </c>
      <c r="F30" s="28">
        <f t="shared" ref="F30:F38" si="2">+D30/E30-1</f>
        <v>-0.44092342988242039</v>
      </c>
      <c r="G30" s="28"/>
      <c r="H30" s="28"/>
      <c r="I30" s="29"/>
      <c r="J30" s="27">
        <v>57829</v>
      </c>
      <c r="K30" s="27">
        <v>62788</v>
      </c>
      <c r="L30" s="28">
        <f t="shared" ref="L30:L38" si="3">+J30/K30-1</f>
        <v>-7.8980059884054321E-2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1376</v>
      </c>
      <c r="E32" s="27">
        <v>1142</v>
      </c>
      <c r="F32" s="28">
        <f t="shared" si="2"/>
        <v>0.20490367775831864</v>
      </c>
      <c r="G32" s="28"/>
      <c r="H32" s="28"/>
      <c r="I32" s="29"/>
      <c r="J32" s="27">
        <v>13251</v>
      </c>
      <c r="K32" s="27">
        <v>12394</v>
      </c>
      <c r="L32" s="28">
        <f t="shared" si="3"/>
        <v>6.9146361142488288E-2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208</v>
      </c>
      <c r="E34" s="27">
        <v>236</v>
      </c>
      <c r="F34" s="28">
        <f t="shared" si="2"/>
        <v>-0.11864406779661019</v>
      </c>
      <c r="G34" s="28"/>
      <c r="H34" s="28"/>
      <c r="I34" s="29"/>
      <c r="J34" s="27">
        <v>2692</v>
      </c>
      <c r="K34" s="27">
        <v>2776</v>
      </c>
      <c r="L34" s="28">
        <f t="shared" si="3"/>
        <v>-3.0259365994236287E-2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923</v>
      </c>
      <c r="E36" s="27">
        <v>839</v>
      </c>
      <c r="F36" s="28">
        <f t="shared" si="2"/>
        <v>0.10011918951132293</v>
      </c>
      <c r="G36" s="28"/>
      <c r="H36" s="28"/>
      <c r="I36" s="29"/>
      <c r="J36" s="27">
        <v>11570</v>
      </c>
      <c r="K36" s="27">
        <v>10487</v>
      </c>
      <c r="L36" s="28">
        <f t="shared" si="3"/>
        <v>0.10327071612472594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13257</v>
      </c>
      <c r="E38" s="33">
        <f>SUM(E28:E36)</f>
        <v>16044</v>
      </c>
      <c r="F38" s="34">
        <f t="shared" si="2"/>
        <v>-0.17370979805534781</v>
      </c>
      <c r="G38" s="34"/>
      <c r="H38" s="34"/>
      <c r="I38" s="29"/>
      <c r="J38" s="33">
        <f>SUM(J28:J36)</f>
        <v>153152</v>
      </c>
      <c r="K38" s="33">
        <f>SUM(K28:K36)</f>
        <v>156099</v>
      </c>
      <c r="L38" s="34">
        <f t="shared" si="3"/>
        <v>-1.8879044708806636E-2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4732</v>
      </c>
      <c r="E43" s="27">
        <v>4249</v>
      </c>
      <c r="F43" s="28">
        <f>+D43/E43-1</f>
        <v>0.11367380560131801</v>
      </c>
      <c r="G43" s="28"/>
      <c r="H43" s="28"/>
      <c r="I43" s="29"/>
      <c r="J43" s="27">
        <v>40446</v>
      </c>
      <c r="K43" s="27">
        <v>36703</v>
      </c>
      <c r="L43" s="28">
        <f>+J43/K43-1</f>
        <v>0.10198076451516225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95.7</v>
      </c>
      <c r="E45" s="27">
        <v>65.900000000000006</v>
      </c>
      <c r="F45" s="28">
        <f t="shared" ref="F45:F53" si="4">+D45/E45-1</f>
        <v>0.45220030349013651</v>
      </c>
      <c r="G45" s="28"/>
      <c r="H45" s="28"/>
      <c r="I45" s="29"/>
      <c r="J45" s="27">
        <v>917.2</v>
      </c>
      <c r="K45" s="27">
        <v>818.8</v>
      </c>
      <c r="L45" s="28">
        <f t="shared" ref="L45:L53" si="5">+J45/K45-1</f>
        <v>0.12017586712261852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27.8</v>
      </c>
      <c r="E47" s="27">
        <v>29.7</v>
      </c>
      <c r="F47" s="28">
        <f t="shared" si="4"/>
        <v>-6.3973063973063904E-2</v>
      </c>
      <c r="G47" s="28"/>
      <c r="H47" s="28"/>
      <c r="I47" s="29"/>
      <c r="J47" s="27">
        <v>335.5</v>
      </c>
      <c r="K47" s="27">
        <v>280.39999999999998</v>
      </c>
      <c r="L47" s="28">
        <f t="shared" si="5"/>
        <v>0.19650499286733258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15.2</v>
      </c>
      <c r="E49" s="27">
        <v>16.5</v>
      </c>
      <c r="F49" s="28">
        <f t="shared" si="4"/>
        <v>-7.8787878787878851E-2</v>
      </c>
      <c r="G49" s="28"/>
      <c r="H49" s="28"/>
      <c r="I49" s="29"/>
      <c r="J49" s="27">
        <v>176.2</v>
      </c>
      <c r="K49" s="27">
        <v>165.1</v>
      </c>
      <c r="L49" s="28">
        <f t="shared" si="5"/>
        <v>6.7231980617807441E-2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22.1</v>
      </c>
      <c r="E51" s="27">
        <v>24.6</v>
      </c>
      <c r="F51" s="28">
        <f t="shared" si="4"/>
        <v>-0.10162601626016254</v>
      </c>
      <c r="G51" s="28"/>
      <c r="H51" s="28"/>
      <c r="I51" s="29"/>
      <c r="J51" s="27">
        <v>282.8</v>
      </c>
      <c r="K51" s="27">
        <v>252.9</v>
      </c>
      <c r="L51" s="28">
        <f t="shared" si="5"/>
        <v>0.11822854883353107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4892.8</v>
      </c>
      <c r="E53" s="33">
        <f>SUM(E43:E51)</f>
        <v>4385.7</v>
      </c>
      <c r="F53" s="34">
        <f t="shared" si="4"/>
        <v>0.11562578379734134</v>
      </c>
      <c r="G53" s="34"/>
      <c r="H53" s="34"/>
      <c r="I53" s="29"/>
      <c r="J53" s="33">
        <f>SUM(J43:J51)</f>
        <v>42157.7</v>
      </c>
      <c r="K53" s="33">
        <f>SUM(K43:K51)</f>
        <v>38220.200000000004</v>
      </c>
      <c r="L53" s="34">
        <f t="shared" si="5"/>
        <v>0.10302143892496618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9509</v>
      </c>
      <c r="E58" s="27">
        <v>8990</v>
      </c>
      <c r="F58" s="28">
        <f>+D58/E58-1</f>
        <v>5.7730812013348176E-2</v>
      </c>
      <c r="G58" s="28"/>
      <c r="H58" s="28"/>
      <c r="I58" s="29"/>
      <c r="J58" s="27">
        <v>94561</v>
      </c>
      <c r="K58" s="27">
        <v>87291</v>
      </c>
      <c r="L58" s="28">
        <f>+J58/K58-1</f>
        <v>8.3284645610658625E-2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4611</v>
      </c>
      <c r="E60" s="27">
        <v>3606</v>
      </c>
      <c r="F60" s="28">
        <f t="shared" ref="F60:F62" si="6">+D60/E60-1</f>
        <v>0.27870216306156403</v>
      </c>
      <c r="G60" s="28"/>
      <c r="H60" s="28"/>
      <c r="I60" s="29"/>
      <c r="J60" s="27">
        <v>46195</v>
      </c>
      <c r="K60" s="27">
        <v>37173</v>
      </c>
      <c r="L60" s="28">
        <f t="shared" ref="L60:L62" si="7">+J60/K60-1</f>
        <v>0.24270303715062003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14120</v>
      </c>
      <c r="E62" s="33">
        <f>SUM(E58:E60)</f>
        <v>12596</v>
      </c>
      <c r="F62" s="34">
        <f t="shared" si="6"/>
        <v>0.12099079072721497</v>
      </c>
      <c r="G62" s="34"/>
      <c r="H62" s="34"/>
      <c r="I62" s="29"/>
      <c r="J62" s="33">
        <f>SUM(J58:J60)</f>
        <v>140756</v>
      </c>
      <c r="K62" s="33">
        <f>SUM(K58:K60)</f>
        <v>124464</v>
      </c>
      <c r="L62" s="34">
        <f t="shared" si="7"/>
        <v>0.13089728756909635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2016</vt:lpstr>
      <vt:lpstr>'OKT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2016-11-16T10:14:20Z</cp:lastPrinted>
  <dcterms:created xsi:type="dcterms:W3CDTF">2012-09-06T08:36:43Z</dcterms:created>
  <dcterms:modified xsi:type="dcterms:W3CDTF">2016-11-16T10:23:29Z</dcterms:modified>
</cp:coreProperties>
</file>