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7\"/>
    </mc:Choice>
  </mc:AlternateContent>
  <bookViews>
    <workbookView xWindow="0" yWindow="0" windowWidth="25125" windowHeight="14235"/>
  </bookViews>
  <sheets>
    <sheet name="NOV 2017" sheetId="9" r:id="rId1"/>
  </sheets>
  <definedNames>
    <definedName name="_xlnm.Print_Area" localSheetId="0">'NOV 2017'!$A$1:$N$63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<sst xmlns="http://schemas.openxmlformats.org/spreadsheetml/2006/main" count="30" uniqueCount="16">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</sst>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i/>
      <sz val="11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21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57502" y="7698409"/>
          <a:ext cx="6031797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="115" zoomScaleNormal="115" zoomScalePageLayoutView="150" workbookViewId="0">
      <selection activeCell="U22" sqref="U22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2017</v>
      </c>
      <c r="E10" s="25">
        <v>2016</v>
      </c>
      <c r="F10" s="25" t="s">
        <v>7</v>
      </c>
      <c r="G10" s="25"/>
      <c r="H10" s="25"/>
      <c r="I10" s="22"/>
      <c r="J10" s="25">
        <v>2017</v>
      </c>
      <c r="K10" s="25">
        <v>2016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594789</v>
      </c>
      <c r="E12" s="27">
        <v>496329</v>
      </c>
      <c r="F12" s="28">
        <f>+D12/E12-1</f>
        <v>0.19837648011701914</v>
      </c>
      <c r="G12" s="28"/>
      <c r="H12" s="28"/>
      <c r="I12" s="29"/>
      <c r="J12" s="27">
        <v>8148176</v>
      </c>
      <c r="K12" s="27">
        <v>6306760</v>
      </c>
      <c r="L12" s="28">
        <f>+J12/K12-1</f>
        <v>0.29197496020143454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30610</v>
      </c>
      <c r="E14" s="27">
        <v>29146</v>
      </c>
      <c r="F14" s="28">
        <f t="shared" ref="F14:F22" si="0">+D14/E14-1</f>
        <v>5.0229877170109072E-2</v>
      </c>
      <c r="G14" s="28"/>
      <c r="H14" s="28"/>
      <c r="I14" s="29"/>
      <c r="J14" s="27">
        <v>398413</v>
      </c>
      <c r="K14" s="27">
        <v>392306</v>
      </c>
      <c r="L14" s="28">
        <f t="shared" ref="L14:L22" si="1">+J14/K14-1</f>
        <v>1.5566929896560389E-2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17233</v>
      </c>
      <c r="E16" s="27">
        <v>15117</v>
      </c>
      <c r="F16" s="28">
        <f t="shared" si="0"/>
        <v>0.13997486273731563</v>
      </c>
      <c r="G16" s="28"/>
      <c r="H16" s="28"/>
      <c r="I16" s="29"/>
      <c r="J16" s="27">
        <v>190636</v>
      </c>
      <c r="K16" s="27">
        <v>176176</v>
      </c>
      <c r="L16" s="28">
        <f t="shared" si="1"/>
        <v>8.2077013895195616E-2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8275</v>
      </c>
      <c r="E18" s="27">
        <v>8115</v>
      </c>
      <c r="F18" s="28">
        <f t="shared" si="0"/>
        <v>1.9716574245224994E-2</v>
      </c>
      <c r="G18" s="28"/>
      <c r="H18" s="28"/>
      <c r="I18" s="29"/>
      <c r="J18" s="27">
        <v>91676</v>
      </c>
      <c r="K18" s="27">
        <v>90196</v>
      </c>
      <c r="L18" s="28">
        <f t="shared" si="1"/>
        <v>1.6408709920617381E-2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6413</v>
      </c>
      <c r="E20" s="27">
        <v>5721</v>
      </c>
      <c r="F20" s="28">
        <f t="shared" si="0"/>
        <v>0.12095787449746553</v>
      </c>
      <c r="G20" s="28"/>
      <c r="H20" s="28"/>
      <c r="I20" s="29"/>
      <c r="J20" s="27">
        <v>85885</v>
      </c>
      <c r="K20" s="27">
        <v>89386</v>
      </c>
      <c r="L20" s="28">
        <f t="shared" si="1"/>
        <v>-3.9167207392656556E-2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657320</v>
      </c>
      <c r="E22" s="33">
        <f>SUM(E12:E20)</f>
        <v>554428</v>
      </c>
      <c r="F22" s="34">
        <f t="shared" si="0"/>
        <v>0.1855822577503301</v>
      </c>
      <c r="G22" s="34"/>
      <c r="H22" s="34"/>
      <c r="I22" s="29"/>
      <c r="J22" s="33">
        <f>SUM(J12:J20)</f>
        <v>8914786</v>
      </c>
      <c r="K22" s="33">
        <f>SUM(K12:K20)</f>
        <v>7054824</v>
      </c>
      <c r="L22" s="34">
        <f t="shared" si="1"/>
        <v>0.26364399735556843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7107</v>
      </c>
      <c r="E28" s="27">
        <v>5836</v>
      </c>
      <c r="F28" s="28">
        <f>+D28/E28-1</f>
        <v>0.21778615490061681</v>
      </c>
      <c r="G28" s="28"/>
      <c r="H28" s="28"/>
      <c r="I28" s="29"/>
      <c r="J28" s="27">
        <v>87074</v>
      </c>
      <c r="K28" s="27">
        <v>73646</v>
      </c>
      <c r="L28" s="28">
        <f>+J28/K28-1</f>
        <v>0.18233169486462275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4536</v>
      </c>
      <c r="E30" s="27">
        <v>4062</v>
      </c>
      <c r="F30" s="28">
        <f t="shared" ref="F30:F38" si="2">+D30/E30-1</f>
        <v>0.11669128508124071</v>
      </c>
      <c r="G30" s="28"/>
      <c r="H30" s="28"/>
      <c r="I30" s="29"/>
      <c r="J30" s="27">
        <v>60423</v>
      </c>
      <c r="K30" s="27">
        <v>61891</v>
      </c>
      <c r="L30" s="28">
        <f t="shared" ref="L30:L38" si="3">+J30/K30-1</f>
        <v>-2.371911909647606E-2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1562</v>
      </c>
      <c r="E32" s="27">
        <v>748</v>
      </c>
      <c r="F32" s="28">
        <f t="shared" si="2"/>
        <v>1.0882352941176472</v>
      </c>
      <c r="G32" s="28"/>
      <c r="H32" s="28"/>
      <c r="I32" s="29"/>
      <c r="J32" s="27">
        <v>19594</v>
      </c>
      <c r="K32" s="27">
        <v>13999</v>
      </c>
      <c r="L32" s="28">
        <f t="shared" si="3"/>
        <v>0.39967140510036425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252</v>
      </c>
      <c r="E34" s="27">
        <v>216</v>
      </c>
      <c r="F34" s="28">
        <f t="shared" si="2"/>
        <v>0.16666666666666674</v>
      </c>
      <c r="G34" s="28"/>
      <c r="H34" s="28"/>
      <c r="I34" s="29"/>
      <c r="J34" s="27">
        <v>2909</v>
      </c>
      <c r="K34" s="27">
        <v>2908</v>
      </c>
      <c r="L34" s="28">
        <f t="shared" si="3"/>
        <v>3.4387895460796791E-4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990</v>
      </c>
      <c r="E36" s="27">
        <v>789</v>
      </c>
      <c r="F36" s="28">
        <f t="shared" si="2"/>
        <v>0.25475285171102668</v>
      </c>
      <c r="G36" s="28"/>
      <c r="H36" s="28"/>
      <c r="I36" s="29"/>
      <c r="J36" s="27">
        <v>11857</v>
      </c>
      <c r="K36" s="27">
        <v>12357</v>
      </c>
      <c r="L36" s="28">
        <f t="shared" si="3"/>
        <v>-4.0462895524803755E-2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14447</v>
      </c>
      <c r="E38" s="33">
        <f>SUM(E28:E36)</f>
        <v>11651</v>
      </c>
      <c r="F38" s="34">
        <f t="shared" si="2"/>
        <v>0.23997940090979308</v>
      </c>
      <c r="G38" s="34"/>
      <c r="H38" s="34"/>
      <c r="I38" s="29"/>
      <c r="J38" s="33">
        <f>SUM(J28:J36)</f>
        <v>181857</v>
      </c>
      <c r="K38" s="33">
        <f>SUM(K28:K36)</f>
        <v>164801</v>
      </c>
      <c r="L38" s="34">
        <f t="shared" si="3"/>
        <v>0.10349451763035411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5076</v>
      </c>
      <c r="E43" s="27">
        <v>4642</v>
      </c>
      <c r="F43" s="28">
        <f>+D43/E43-1</f>
        <v>9.3494183541577014E-2</v>
      </c>
      <c r="G43" s="28"/>
      <c r="H43" s="28"/>
      <c r="I43" s="29"/>
      <c r="J43" s="27">
        <v>50874</v>
      </c>
      <c r="K43" s="27">
        <v>45184</v>
      </c>
      <c r="L43" s="28">
        <f>+J43/K43-1</f>
        <v>0.12592953257790374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63.3</v>
      </c>
      <c r="E45" s="27">
        <v>67.3</v>
      </c>
      <c r="F45" s="28">
        <f t="shared" ref="F45:F53" si="4">+D45/E45-1</f>
        <v>-5.9435364041604766E-2</v>
      </c>
      <c r="G45" s="28"/>
      <c r="H45" s="28"/>
      <c r="I45" s="29"/>
      <c r="J45" s="27">
        <v>701.5</v>
      </c>
      <c r="K45" s="27">
        <v>1061.5999999999999</v>
      </c>
      <c r="L45" s="28">
        <f t="shared" ref="L45:L53" si="5">+J45/K45-1</f>
        <v>-0.33920497362471735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29.8</v>
      </c>
      <c r="E47" s="27">
        <v>31.3</v>
      </c>
      <c r="F47" s="28">
        <f t="shared" si="4"/>
        <v>-4.7923322683706027E-2</v>
      </c>
      <c r="G47" s="28"/>
      <c r="H47" s="28"/>
      <c r="I47" s="29"/>
      <c r="J47" s="27">
        <v>289.3</v>
      </c>
      <c r="K47" s="27">
        <v>366.9</v>
      </c>
      <c r="L47" s="28">
        <f t="shared" si="5"/>
        <v>-0.21150177159989092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12.3</v>
      </c>
      <c r="E49" s="27">
        <v>15.6</v>
      </c>
      <c r="F49" s="28">
        <f t="shared" si="4"/>
        <v>-0.21153846153846145</v>
      </c>
      <c r="G49" s="28"/>
      <c r="H49" s="28"/>
      <c r="I49" s="29"/>
      <c r="J49" s="27">
        <v>158.4</v>
      </c>
      <c r="K49" s="27">
        <v>191.8</v>
      </c>
      <c r="L49" s="28">
        <f t="shared" si="5"/>
        <v>-0.17413972888425444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19.2</v>
      </c>
      <c r="E51" s="27">
        <v>24.1</v>
      </c>
      <c r="F51" s="28">
        <f t="shared" si="4"/>
        <v>-0.20331950207468885</v>
      </c>
      <c r="G51" s="28"/>
      <c r="H51" s="28"/>
      <c r="I51" s="29"/>
      <c r="J51" s="27">
        <v>233.5</v>
      </c>
      <c r="K51" s="27">
        <v>229.7</v>
      </c>
      <c r="L51" s="28">
        <f t="shared" si="5"/>
        <v>1.6543317370483202E-2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5200.6000000000004</v>
      </c>
      <c r="E53" s="33">
        <f>SUM(E43:E51)</f>
        <v>4780.3000000000011</v>
      </c>
      <c r="F53" s="34">
        <f t="shared" si="4"/>
        <v>8.7923352090872875E-2</v>
      </c>
      <c r="G53" s="34"/>
      <c r="H53" s="34"/>
      <c r="I53" s="29"/>
      <c r="J53" s="33">
        <f>SUM(J43:J51)</f>
        <v>52256.700000000004</v>
      </c>
      <c r="K53" s="33">
        <f>SUM(K43:K51)</f>
        <v>47034</v>
      </c>
      <c r="L53" s="34">
        <f t="shared" si="5"/>
        <v>0.11104094910065077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8147</v>
      </c>
      <c r="E58" s="27">
        <v>8095</v>
      </c>
      <c r="F58" s="28">
        <f>+D58/E58-1</f>
        <v>6.4237183446571589E-3</v>
      </c>
      <c r="G58" s="28"/>
      <c r="H58" s="28"/>
      <c r="I58" s="29"/>
      <c r="J58" s="27">
        <v>110828</v>
      </c>
      <c r="K58" s="27">
        <v>102654</v>
      </c>
      <c r="L58" s="28">
        <f>+J58/K58-1</f>
        <v>7.962670719114695E-2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4640</v>
      </c>
      <c r="E60" s="27">
        <v>3836</v>
      </c>
      <c r="F60" s="28">
        <f t="shared" ref="F60:F62" si="6">+D60/E60-1</f>
        <v>0.20959332638164763</v>
      </c>
      <c r="G60" s="28"/>
      <c r="H60" s="28"/>
      <c r="I60" s="29"/>
      <c r="J60" s="27">
        <v>60761</v>
      </c>
      <c r="K60" s="27">
        <v>50030</v>
      </c>
      <c r="L60" s="28">
        <f t="shared" ref="L60:L62" si="7">+J60/K60-1</f>
        <v>0.21449130521686999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12787</v>
      </c>
      <c r="E62" s="33">
        <f>SUM(E58:E60)</f>
        <v>11931</v>
      </c>
      <c r="F62" s="34">
        <f t="shared" si="6"/>
        <v>7.174587209789629E-2</v>
      </c>
      <c r="G62" s="34"/>
      <c r="H62" s="34"/>
      <c r="I62" s="29"/>
      <c r="J62" s="33">
        <f>SUM(J58:J60)</f>
        <v>171589</v>
      </c>
      <c r="K62" s="33">
        <f>SUM(K58:K60)</f>
        <v>152684</v>
      </c>
      <c r="L62" s="34">
        <f t="shared" si="7"/>
        <v>0.12381781981085127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2017</vt:lpstr>
      <vt:lpstr>'NOV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2017-12-12T10:58:42Z</cp:lastPrinted>
  <dcterms:created xsi:type="dcterms:W3CDTF">2012-09-06T08:36:43Z</dcterms:created>
  <dcterms:modified xsi:type="dcterms:W3CDTF">2017-12-15T13:59:50Z</dcterms:modified>
</cp:coreProperties>
</file>