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79" documentId="8_{68959E6F-639C-4A72-AA8B-AE95512A94EC}" xr6:coauthVersionLast="47" xr6:coauthVersionMax="47" xr10:uidLastSave="{F7B00098-53AA-4007-99EB-7A4AA63F18F0}"/>
  <bookViews>
    <workbookView xWindow="38280" yWindow="-120" windowWidth="38640" windowHeight="21240" xr2:uid="{00000000-000D-0000-FFFF-FFFF00000000}"/>
  </bookViews>
  <sheets>
    <sheet name="NOV 2022" sheetId="9" r:id="rId1"/>
  </sheets>
  <definedNames>
    <definedName name="_xlnm.Print_Area" localSheetId="0">'NOV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9" l="1"/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<sst xmlns="http://schemas.openxmlformats.org/spreadsheetml/2006/main" count="30" uniqueCount="16">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</sst>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45" zoomScaleNormal="145" zoomScalePageLayoutView="150" workbookViewId="0">
      <selection activeCell="R26" sqref="R26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2"/>
      <c r="D1" s="42"/>
      <c r="E1" s="42"/>
      <c r="F1" s="42"/>
      <c r="G1" s="42"/>
    </row>
    <row r="2" spans="1:18" ht="17.100000000000001" customHeight="1" x14ac:dyDescent="0.3">
      <c r="A2" s="3"/>
      <c r="B2" s="3"/>
      <c r="C2" s="41" t="s">
        <v>9</v>
      </c>
      <c r="D2" s="41"/>
      <c r="E2" s="41"/>
      <c r="F2" s="41"/>
      <c r="G2" s="41"/>
      <c r="H2" s="41"/>
      <c r="I2" s="41"/>
      <c r="J2" s="41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3" t="s">
        <v>15</v>
      </c>
      <c r="E7" s="43"/>
      <c r="F7" s="43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2022</v>
      </c>
      <c r="E10" s="25">
        <v>2021</v>
      </c>
      <c r="F10" s="25" t="s">
        <v>6</v>
      </c>
      <c r="G10" s="25"/>
      <c r="H10" s="25"/>
      <c r="I10" s="22"/>
      <c r="J10" s="25">
        <f>D10</f>
        <v>2022</v>
      </c>
      <c r="K10" s="25">
        <f>E10</f>
        <v>2021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442757</v>
      </c>
      <c r="E12" s="27">
        <v>250067</v>
      </c>
      <c r="F12" s="28">
        <f>+D12/E12-1</f>
        <v>0.77055349166423404</v>
      </c>
      <c r="G12" s="28"/>
      <c r="H12" s="28"/>
      <c r="I12" s="29"/>
      <c r="J12" s="27">
        <v>5692970</v>
      </c>
      <c r="K12" s="27">
        <v>1912332</v>
      </c>
      <c r="L12" s="28">
        <f>+J12/K12-1</f>
        <v>1.9769778469428947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27462</v>
      </c>
      <c r="E14" s="27">
        <v>23494</v>
      </c>
      <c r="F14" s="28">
        <f t="shared" ref="F14:F22" si="0">+D14/E14-1</f>
        <v>0.16889418574955317</v>
      </c>
      <c r="G14" s="28"/>
      <c r="H14" s="28"/>
      <c r="I14" s="29"/>
      <c r="J14" s="27">
        <v>324447</v>
      </c>
      <c r="K14" s="27">
        <v>273874</v>
      </c>
      <c r="L14" s="28">
        <f t="shared" ref="L14:L22" si="1">+J14/K14-1</f>
        <v>0.18465790838122631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17637</v>
      </c>
      <c r="E16" s="27">
        <v>12845</v>
      </c>
      <c r="F16" s="28">
        <f t="shared" si="0"/>
        <v>0.37306344881276754</v>
      </c>
      <c r="G16" s="28"/>
      <c r="H16" s="28"/>
      <c r="I16" s="29"/>
      <c r="J16" s="27">
        <v>180218</v>
      </c>
      <c r="K16" s="27">
        <v>128077</v>
      </c>
      <c r="L16" s="28">
        <f t="shared" si="1"/>
        <v>0.40710666239840099</v>
      </c>
      <c r="M16" s="15"/>
      <c r="N16" s="3"/>
      <c r="O16" s="3"/>
    </row>
    <row r="17" spans="1:16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6" x14ac:dyDescent="0.3">
      <c r="A18" s="3"/>
      <c r="B18" s="3"/>
      <c r="C18" s="30" t="s">
        <v>3</v>
      </c>
      <c r="D18" s="27">
        <v>9619</v>
      </c>
      <c r="E18" s="27">
        <v>6826</v>
      </c>
      <c r="F18" s="28">
        <f t="shared" si="0"/>
        <v>0.40917081746264294</v>
      </c>
      <c r="G18" s="28"/>
      <c r="H18" s="28"/>
      <c r="I18" s="29"/>
      <c r="J18" s="27">
        <v>85364</v>
      </c>
      <c r="K18" s="27">
        <v>70961</v>
      </c>
      <c r="L18" s="28">
        <f t="shared" si="1"/>
        <v>0.20297064584771918</v>
      </c>
      <c r="M18" s="15"/>
      <c r="N18" s="3"/>
      <c r="O18" s="3"/>
      <c r="P18" s="40"/>
    </row>
    <row r="19" spans="1:16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6" x14ac:dyDescent="0.3">
      <c r="A20" s="3"/>
      <c r="B20" s="3"/>
      <c r="C20" s="30" t="s">
        <v>4</v>
      </c>
      <c r="D20" s="27">
        <v>3483</v>
      </c>
      <c r="E20" s="27">
        <v>3893</v>
      </c>
      <c r="F20" s="28">
        <f t="shared" si="0"/>
        <v>-0.10531723606473153</v>
      </c>
      <c r="G20" s="28"/>
      <c r="H20" s="28"/>
      <c r="I20" s="29"/>
      <c r="J20" s="27">
        <v>57891</v>
      </c>
      <c r="K20" s="27">
        <v>48622</v>
      </c>
      <c r="L20" s="28">
        <f t="shared" si="1"/>
        <v>0.19063386944181637</v>
      </c>
      <c r="M20" s="15"/>
      <c r="N20" s="3"/>
      <c r="O20" s="3"/>
    </row>
    <row r="21" spans="1:16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6" x14ac:dyDescent="0.3">
      <c r="A22" s="3"/>
      <c r="B22" s="3"/>
      <c r="C22" s="32" t="s">
        <v>5</v>
      </c>
      <c r="D22" s="33">
        <f>SUM(D12:D20)</f>
        <v>500958</v>
      </c>
      <c r="E22" s="33">
        <f>SUM(E12:E20)</f>
        <v>297125</v>
      </c>
      <c r="F22" s="34">
        <f t="shared" si="0"/>
        <v>0.68601766933108954</v>
      </c>
      <c r="G22" s="34"/>
      <c r="H22" s="34"/>
      <c r="I22" s="29"/>
      <c r="J22" s="33">
        <f>SUM(J12:J20)</f>
        <v>6340890</v>
      </c>
      <c r="K22" s="33">
        <f>SUM(K12:K20)</f>
        <v>2433866</v>
      </c>
      <c r="L22" s="34">
        <f t="shared" si="1"/>
        <v>1.6052749000972115</v>
      </c>
      <c r="M22" s="18"/>
      <c r="N22" s="3"/>
      <c r="O22" s="3"/>
    </row>
    <row r="23" spans="1:16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6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6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6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6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6" x14ac:dyDescent="0.3">
      <c r="A28" s="3"/>
      <c r="B28" s="3"/>
      <c r="C28" s="26" t="s">
        <v>2</v>
      </c>
      <c r="D28" s="27">
        <v>5247</v>
      </c>
      <c r="E28" s="27">
        <v>5063</v>
      </c>
      <c r="F28" s="28">
        <f>+D28/E28-1</f>
        <v>3.6342089670156064E-2</v>
      </c>
      <c r="G28" s="28"/>
      <c r="H28" s="28"/>
      <c r="I28" s="29"/>
      <c r="J28" s="27">
        <v>68498</v>
      </c>
      <c r="K28" s="27">
        <v>63152</v>
      </c>
      <c r="L28" s="28">
        <f>+J28/K28-1</f>
        <v>8.4652900937420839E-2</v>
      </c>
      <c r="M28" s="15"/>
      <c r="N28" s="3"/>
      <c r="O28" s="3"/>
    </row>
    <row r="29" spans="1:16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6" x14ac:dyDescent="0.3">
      <c r="A30" s="3"/>
      <c r="B30" s="3"/>
      <c r="C30" s="30" t="s">
        <v>10</v>
      </c>
      <c r="D30" s="27">
        <v>2651</v>
      </c>
      <c r="E30" s="27">
        <v>3080</v>
      </c>
      <c r="F30" s="28">
        <f t="shared" ref="F30:F38" si="2">+D30/E30-1</f>
        <v>-0.13928571428571423</v>
      </c>
      <c r="G30" s="28"/>
      <c r="H30" s="28"/>
      <c r="I30" s="29"/>
      <c r="J30" s="27">
        <v>39876</v>
      </c>
      <c r="K30" s="27">
        <v>46266</v>
      </c>
      <c r="L30" s="28">
        <f t="shared" ref="L30:L38" si="3">+J30/K30-1</f>
        <v>-0.13811438205161453</v>
      </c>
      <c r="M30" s="15"/>
      <c r="N30" s="3"/>
      <c r="O30" s="3"/>
    </row>
    <row r="31" spans="1:16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6" x14ac:dyDescent="0.3">
      <c r="A32" s="3"/>
      <c r="B32" s="3"/>
      <c r="C32" s="30" t="s">
        <v>0</v>
      </c>
      <c r="D32" s="27">
        <v>805</v>
      </c>
      <c r="E32" s="27">
        <v>670</v>
      </c>
      <c r="F32" s="28">
        <f t="shared" si="2"/>
        <v>0.20149253731343286</v>
      </c>
      <c r="G32" s="28"/>
      <c r="H32" s="28"/>
      <c r="I32" s="29"/>
      <c r="J32" s="27">
        <v>11941</v>
      </c>
      <c r="K32" s="27">
        <v>10209</v>
      </c>
      <c r="L32" s="28">
        <f t="shared" si="3"/>
        <v>0.16965422666274854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225</v>
      </c>
      <c r="E34" s="27">
        <v>210</v>
      </c>
      <c r="F34" s="28">
        <f t="shared" si="2"/>
        <v>7.1428571428571397E-2</v>
      </c>
      <c r="G34" s="28"/>
      <c r="H34" s="28"/>
      <c r="I34" s="29"/>
      <c r="J34" s="27">
        <v>2937</v>
      </c>
      <c r="K34" s="27">
        <v>2733</v>
      </c>
      <c r="L34" s="28">
        <f t="shared" si="3"/>
        <v>7.4643249176728821E-2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460</v>
      </c>
      <c r="E36" s="27">
        <v>510</v>
      </c>
      <c r="F36" s="28">
        <f t="shared" si="2"/>
        <v>-9.8039215686274495E-2</v>
      </c>
      <c r="G36" s="28"/>
      <c r="H36" s="28"/>
      <c r="I36" s="29"/>
      <c r="J36" s="27">
        <v>7385</v>
      </c>
      <c r="K36" s="27">
        <v>7211</v>
      </c>
      <c r="L36" s="28">
        <f t="shared" si="3"/>
        <v>2.4129801691859631E-2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9388</v>
      </c>
      <c r="E38" s="33">
        <f>SUM(E28:E36)</f>
        <v>9533</v>
      </c>
      <c r="F38" s="34">
        <f t="shared" si="2"/>
        <v>-1.5210322039232116E-2</v>
      </c>
      <c r="G38" s="34"/>
      <c r="H38" s="34"/>
      <c r="I38" s="29"/>
      <c r="J38" s="33">
        <f>SUM(J28:J36)</f>
        <v>130637</v>
      </c>
      <c r="K38" s="33">
        <f>SUM(K28:K36)</f>
        <v>129571</v>
      </c>
      <c r="L38" s="34">
        <f t="shared" si="3"/>
        <v>8.227149593659E-3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4341</v>
      </c>
      <c r="E43" s="27">
        <v>5701</v>
      </c>
      <c r="F43" s="28">
        <f>+D43/E43-1</f>
        <v>-0.23855463953692335</v>
      </c>
      <c r="G43" s="28"/>
      <c r="H43" s="28"/>
      <c r="I43" s="29"/>
      <c r="J43" s="27">
        <v>50278</v>
      </c>
      <c r="K43" s="27">
        <v>54221</v>
      </c>
      <c r="L43" s="28">
        <f>+J43/K43-1</f>
        <v>-7.2720901495730406E-2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39">
        <v>62.5</v>
      </c>
      <c r="E45" s="39">
        <v>45.1</v>
      </c>
      <c r="F45" s="28">
        <f t="shared" ref="F45:F53" si="4">+D45/E45-1</f>
        <v>0.38580931263858087</v>
      </c>
      <c r="G45" s="28"/>
      <c r="H45" s="28"/>
      <c r="I45" s="29"/>
      <c r="J45" s="39">
        <v>641</v>
      </c>
      <c r="K45" s="39">
        <v>508</v>
      </c>
      <c r="L45" s="28">
        <f>+J45/K45-1</f>
        <v>0.26181102362204722</v>
      </c>
      <c r="M45" s="15"/>
      <c r="N45" s="3"/>
      <c r="O45" s="3"/>
    </row>
    <row r="46" spans="1:15" ht="3" customHeight="1" x14ac:dyDescent="0.3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39">
        <v>42.5</v>
      </c>
      <c r="E47" s="39">
        <v>26.5</v>
      </c>
      <c r="F47" s="28">
        <f t="shared" si="4"/>
        <v>0.60377358490566047</v>
      </c>
      <c r="G47" s="28"/>
      <c r="H47" s="28"/>
      <c r="I47" s="29"/>
      <c r="J47" s="39">
        <v>401.9</v>
      </c>
      <c r="K47" s="39">
        <v>286.89999999999998</v>
      </c>
      <c r="L47" s="28">
        <f>+J47/K47-1</f>
        <v>0.40083652840711048</v>
      </c>
      <c r="M47" s="15"/>
      <c r="N47" s="3"/>
      <c r="O47" s="3"/>
    </row>
    <row r="48" spans="1:15" ht="3" customHeight="1" x14ac:dyDescent="0.3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39">
        <v>13.7</v>
      </c>
      <c r="E49" s="39">
        <v>12.2</v>
      </c>
      <c r="F49" s="28">
        <f t="shared" si="4"/>
        <v>0.12295081967213117</v>
      </c>
      <c r="G49" s="28"/>
      <c r="H49" s="28"/>
      <c r="I49" s="29"/>
      <c r="J49" s="39">
        <v>145.80000000000001</v>
      </c>
      <c r="K49" s="39">
        <v>133.9</v>
      </c>
      <c r="L49" s="28">
        <f>+J49/K49-1</f>
        <v>8.8872292755787896E-2</v>
      </c>
      <c r="M49" s="15"/>
      <c r="N49" s="3"/>
      <c r="O49" s="3"/>
    </row>
    <row r="50" spans="1:17" ht="3" customHeight="1" x14ac:dyDescent="0.3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39">
        <v>11.6</v>
      </c>
      <c r="E51" s="39">
        <v>9.8000000000000007</v>
      </c>
      <c r="F51" s="28">
        <f t="shared" si="4"/>
        <v>0.18367346938775508</v>
      </c>
      <c r="G51" s="28"/>
      <c r="H51" s="28"/>
      <c r="I51" s="29"/>
      <c r="J51" s="39">
        <v>135</v>
      </c>
      <c r="K51" s="39">
        <v>130.5</v>
      </c>
      <c r="L51" s="28">
        <f>+J51/K51-1</f>
        <v>3.4482758620689724E-2</v>
      </c>
      <c r="M51" s="15"/>
      <c r="N51" s="3"/>
      <c r="O51" s="3"/>
    </row>
    <row r="52" spans="1:17" ht="3" customHeight="1" x14ac:dyDescent="0.3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4471.3</v>
      </c>
      <c r="E53" s="33">
        <f>SUM(E43:E51)</f>
        <v>5794.6</v>
      </c>
      <c r="F53" s="34">
        <f t="shared" si="4"/>
        <v>-0.22836779070168778</v>
      </c>
      <c r="G53" s="34"/>
      <c r="H53" s="34"/>
      <c r="I53" s="29"/>
      <c r="J53" s="33">
        <f>SUM(J43:J51)</f>
        <v>51601.700000000004</v>
      </c>
      <c r="K53" s="33">
        <f>SUM(K43:K51)</f>
        <v>55280.3</v>
      </c>
      <c r="L53" s="34">
        <f t="shared" ref="L53" si="5">+J53/K53-1</f>
        <v>-6.6544501386569865E-2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9535</v>
      </c>
      <c r="E58" s="27">
        <v>7086</v>
      </c>
      <c r="F58" s="28">
        <f>+D58/E58-1</f>
        <v>0.3456110640699972</v>
      </c>
      <c r="G58" s="28"/>
      <c r="H58" s="28"/>
      <c r="I58" s="29"/>
      <c r="J58" s="27">
        <v>100385</v>
      </c>
      <c r="K58" s="27">
        <v>61470</v>
      </c>
      <c r="L58" s="28">
        <f>+J58/K58-1</f>
        <v>0.63307304376118423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4146</v>
      </c>
      <c r="E60" s="27">
        <v>2909</v>
      </c>
      <c r="F60" s="28">
        <f t="shared" ref="F60:F62" si="6">+D60/E60-1</f>
        <v>0.42523203850120317</v>
      </c>
      <c r="G60" s="28"/>
      <c r="H60" s="28"/>
      <c r="I60" s="29"/>
      <c r="J60" s="27">
        <v>51350</v>
      </c>
      <c r="K60" s="27">
        <v>25751</v>
      </c>
      <c r="L60" s="28">
        <f t="shared" ref="L60:L62" si="7">+J60/K60-1</f>
        <v>0.99409731660906364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13681</v>
      </c>
      <c r="E62" s="33">
        <f>SUM(E58:E60)</f>
        <v>9995</v>
      </c>
      <c r="F62" s="34">
        <f t="shared" si="6"/>
        <v>0.36878439219609804</v>
      </c>
      <c r="G62" s="34"/>
      <c r="H62" s="34"/>
      <c r="I62" s="29"/>
      <c r="J62" s="33">
        <f>SUM(J58:J60)</f>
        <v>151735</v>
      </c>
      <c r="K62" s="33">
        <f>SUM(K58:K60)</f>
        <v>87221</v>
      </c>
      <c r="L62" s="34">
        <f t="shared" si="7"/>
        <v>0.73966132009493135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03E075-5189-47B8-882C-7B32199B294E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d06a085f-9f0e-4248-a60b-b771cc75c7d0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c63cbb8-2d6b-4db9-985b-eb5b2fc66967"/>
  </ds:schemaRefs>
</ds:datastoreItem>
</file>

<file path=customXml/itemProps3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2022</vt:lpstr>
      <vt:lpstr>'NOV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2021-11-09T12:52:31Z</cp:lastPrinted>
  <dcterms:created xsi:type="dcterms:W3CDTF">2012-09-06T08:36:43Z</dcterms:created>
  <dcterms:modified xsi:type="dcterms:W3CDTF">2022-12-06T12:20:40Z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