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5/"/>
    </mc:Choice>
  </mc:AlternateContent>
  <xr:revisionPtr revIDLastSave="84" documentId="8_{CCE3E130-7132-480E-BD4C-49801E438FC9}" xr6:coauthVersionLast="47" xr6:coauthVersionMax="47" xr10:uidLastSave="{30CD81C1-5DE6-4998-9493-592FCA9323A8}"/>
  <bookViews>
    <workbookView xWindow="-120" yWindow="-120" windowWidth="29040" windowHeight="17640" xr2:uid="{97E3DDC8-B77B-4725-8864-E43E93CC569F}"/>
  </bookViews>
  <sheets>
    <sheet name="DES 2025" sheetId="1" r:id="rId1"/>
  </sheets>
  <definedNames>
    <definedName name="_xlnm.Print_Area" localSheetId="0">'DES 2025'!$A$1:$J$61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C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H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<sst xmlns="http://schemas.openxmlformats.org/spreadsheetml/2006/main" count="33" uniqueCount="19">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</sst>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December 2025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36095</xdr:colOff>
      <xdr:row>1</xdr:row>
      <xdr:rowOff>132348</xdr:rowOff>
    </xdr:from>
    <xdr:to>
      <xdr:col>3</xdr:col>
      <xdr:colOff>733424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0" y="379998"/>
          <a:ext cx="2735679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I60"/>
  <sheetViews>
    <sheetView tabSelected="1" topLeftCell="A60" zoomScaleNormal="100" zoomScalePageLayoutView="89" workbookViewId="0">
      <selection activeCell="H82" sqref="H82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29" t="s">
        <v>9</v>
      </c>
      <c r="C1" s="29"/>
      <c r="D1" s="29"/>
      <c r="E1" s="29"/>
      <c r="F1" s="29"/>
      <c r="G1" s="29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0" t="s">
        <v>18</v>
      </c>
      <c r="D13" s="30"/>
      <c r="E13" s="30"/>
      <c r="F13" s="2"/>
      <c r="G13" s="30" t="s">
        <v>10</v>
      </c>
      <c r="H13" s="30"/>
      <c r="I13" s="30"/>
    </row>
    <row r="14" spans="1:9" ht="20.100000000000001" customHeight="1" x14ac:dyDescent="0.4">
      <c r="A14" s="2"/>
      <c r="B14" s="27"/>
      <c r="C14" s="25">
        <v>2025</v>
      </c>
      <c r="D14" s="25">
        <v>2024</v>
      </c>
      <c r="E14" s="25" t="s">
        <v>0</v>
      </c>
      <c r="G14" s="25">
        <f>C14</f>
        <v>2025</v>
      </c>
      <c r="H14" s="25">
        <f>D14</f>
        <v>2024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9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9" ht="19.5" x14ac:dyDescent="0.4">
      <c r="A18" s="2"/>
      <c r="F18" s="13"/>
    </row>
    <row r="19" spans="1:9" ht="21.95" customHeight="1" x14ac:dyDescent="0.4">
      <c r="A19" s="2"/>
      <c r="B19" s="21" t="s">
        <v>1</v>
      </c>
      <c r="C19" s="14">
        <v>508545</v>
      </c>
      <c r="D19" s="14">
        <v>553326</v>
      </c>
      <c r="E19" s="23">
        <f>+C19/D19-1</f>
        <v>-8.0930590646382083E-2</v>
      </c>
      <c r="F19" s="13"/>
      <c r="G19" s="14">
        <v>8159461</v>
      </c>
      <c r="H19" s="14">
        <v>8326972</v>
      </c>
      <c r="I19" s="23">
        <f>+G19/H19-1</f>
        <v>-2.0116676265994449E-2</v>
      </c>
    </row>
    <row r="20" spans="1:9" ht="21.95" customHeight="1" x14ac:dyDescent="0.4">
      <c r="A20" s="2"/>
      <c r="B20" s="22" t="s">
        <v>2</v>
      </c>
      <c r="C20" s="14">
        <v>23281</v>
      </c>
      <c r="D20" s="14">
        <v>24737</v>
      </c>
      <c r="E20" s="23">
        <f t="shared" ref="E20:E23" si="0">+C20/D20-1</f>
        <v>-5.8859198771071708E-2</v>
      </c>
      <c r="F20" s="13"/>
      <c r="G20" s="14">
        <v>334042</v>
      </c>
      <c r="H20" s="14">
        <v>353153</v>
      </c>
      <c r="I20" s="23">
        <f t="shared" ref="I20:I23" si="1">+G20/H20-1</f>
        <v>-5.4115355101046814E-2</v>
      </c>
    </row>
    <row r="21" spans="1:9" ht="21.95" customHeight="1" x14ac:dyDescent="0.4">
      <c r="A21" s="2"/>
      <c r="B21" s="22" t="s">
        <v>3</v>
      </c>
      <c r="C21" s="14">
        <v>18627</v>
      </c>
      <c r="D21" s="14">
        <v>17448</v>
      </c>
      <c r="E21" s="23">
        <f t="shared" si="0"/>
        <v>6.7572214580467582E-2</v>
      </c>
      <c r="F21" s="13"/>
      <c r="G21" s="14">
        <v>216268</v>
      </c>
      <c r="H21" s="14">
        <v>200968</v>
      </c>
      <c r="I21" s="23">
        <f t="shared" si="1"/>
        <v>7.6131523426615111E-2</v>
      </c>
    </row>
    <row r="22" spans="1:9" ht="21.95" customHeight="1" x14ac:dyDescent="0.4">
      <c r="A22" s="2"/>
      <c r="B22" s="22" t="s">
        <v>4</v>
      </c>
      <c r="C22" s="14">
        <v>6636</v>
      </c>
      <c r="D22" s="14">
        <v>6477</v>
      </c>
      <c r="E22" s="23">
        <f t="shared" si="0"/>
        <v>2.4548402037980477E-2</v>
      </c>
      <c r="F22" s="13"/>
      <c r="G22" s="14">
        <v>92741</v>
      </c>
      <c r="H22" s="14">
        <v>92014</v>
      </c>
      <c r="I22" s="23">
        <f t="shared" si="1"/>
        <v>7.9009715912796707E-3</v>
      </c>
    </row>
    <row r="23" spans="1:9" ht="21.95" customHeight="1" x14ac:dyDescent="0.4">
      <c r="A23" s="2"/>
      <c r="B23" s="22" t="s">
        <v>5</v>
      </c>
      <c r="C23" s="14">
        <v>3047</v>
      </c>
      <c r="D23" s="14">
        <v>2608</v>
      </c>
      <c r="E23" s="23">
        <f t="shared" si="0"/>
        <v>0.16832822085889565</v>
      </c>
      <c r="F23" s="13"/>
      <c r="G23" s="14">
        <v>48240</v>
      </c>
      <c r="H23" s="14">
        <v>48247</v>
      </c>
      <c r="I23" s="23">
        <f t="shared" si="1"/>
        <v>-1.4508674114455111E-4</v>
      </c>
    </row>
    <row r="24" spans="1:9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9" ht="19.5" x14ac:dyDescent="0.4">
      <c r="A25" s="2"/>
      <c r="B25" s="9" t="s">
        <v>13</v>
      </c>
      <c r="C25" s="16">
        <f>SUM(C19:C23)</f>
        <v>560136</v>
      </c>
      <c r="D25" s="16">
        <f>SUM(D19:D23)</f>
        <v>604596</v>
      </c>
      <c r="E25" s="24">
        <f t="shared" ref="E25" si="2">+C25/D25-1</f>
        <v>-7.3536708810511442E-2</v>
      </c>
      <c r="F25" s="17"/>
      <c r="G25" s="16">
        <f>SUM(G19:G23)</f>
        <v>8850752</v>
      </c>
      <c r="H25" s="16">
        <f>SUM(H19:H23)</f>
        <v>9021354</v>
      </c>
      <c r="I25" s="24">
        <f t="shared" ref="I25" si="3">+G25/H25-1</f>
        <v>-1.8910908495553991E-2</v>
      </c>
    </row>
    <row r="26" spans="1:9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9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9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9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9" ht="19.5" x14ac:dyDescent="0.4">
      <c r="A30" s="2"/>
      <c r="F30" s="13"/>
    </row>
    <row r="31" spans="1:9" ht="21.95" customHeight="1" x14ac:dyDescent="0.4">
      <c r="A31" s="2"/>
      <c r="B31" s="21" t="s">
        <v>1</v>
      </c>
      <c r="C31" s="14">
        <v>4511</v>
      </c>
      <c r="D31" s="14">
        <v>4974</v>
      </c>
      <c r="E31" s="23">
        <f>+C31/D31-1</f>
        <v>-9.3084036992360231E-2</v>
      </c>
      <c r="F31" s="13"/>
      <c r="G31" s="14">
        <v>71967</v>
      </c>
      <c r="H31" s="14">
        <v>74821</v>
      </c>
      <c r="I31" s="23">
        <f>+G31/H31-1</f>
        <v>-3.8144371232675334E-2</v>
      </c>
    </row>
    <row r="32" spans="1:9" ht="21.95" customHeight="1" x14ac:dyDescent="0.4">
      <c r="A32" s="2"/>
      <c r="B32" s="22" t="s">
        <v>2</v>
      </c>
      <c r="C32" s="14">
        <v>2218</v>
      </c>
      <c r="D32" s="14">
        <v>2447</v>
      </c>
      <c r="E32" s="23">
        <f t="shared" ref="E32:E35" si="4">+C32/D32-1</f>
        <v>-9.3583980384143839E-2</v>
      </c>
      <c r="F32" s="13"/>
      <c r="G32" s="14">
        <v>36059</v>
      </c>
      <c r="H32" s="14">
        <v>41537</v>
      </c>
      <c r="I32" s="23">
        <f t="shared" ref="I32:I35" si="5">+G32/H32-1</f>
        <v>-0.13188241808508072</v>
      </c>
    </row>
    <row r="33" spans="1:9" ht="21.95" customHeight="1" x14ac:dyDescent="0.4">
      <c r="A33" s="2"/>
      <c r="B33" s="22" t="s">
        <v>3</v>
      </c>
      <c r="C33" s="14">
        <v>552</v>
      </c>
      <c r="D33" s="14">
        <v>774</v>
      </c>
      <c r="E33" s="23">
        <f t="shared" si="4"/>
        <v>-0.28682170542635654</v>
      </c>
      <c r="F33" s="13"/>
      <c r="G33" s="14">
        <v>12647</v>
      </c>
      <c r="H33" s="14">
        <v>12181</v>
      </c>
      <c r="I33" s="23">
        <f t="shared" si="5"/>
        <v>3.825630079632214E-2</v>
      </c>
    </row>
    <row r="34" spans="1:9" ht="21.95" customHeight="1" x14ac:dyDescent="0.4">
      <c r="A34" s="2"/>
      <c r="B34" s="22" t="s">
        <v>4</v>
      </c>
      <c r="C34" s="14">
        <v>175</v>
      </c>
      <c r="D34" s="14">
        <v>214</v>
      </c>
      <c r="E34" s="23">
        <f t="shared" si="4"/>
        <v>-0.18224299065420557</v>
      </c>
      <c r="F34" s="13"/>
      <c r="G34" s="14">
        <v>2615</v>
      </c>
      <c r="H34" s="14">
        <v>2724</v>
      </c>
      <c r="I34" s="23">
        <f t="shared" si="5"/>
        <v>-4.0014684287812075E-2</v>
      </c>
    </row>
    <row r="35" spans="1:9" ht="21.95" customHeight="1" x14ac:dyDescent="0.4">
      <c r="A35" s="2"/>
      <c r="B35" s="22" t="s">
        <v>5</v>
      </c>
      <c r="C35" s="14">
        <v>458</v>
      </c>
      <c r="D35" s="14">
        <v>440</v>
      </c>
      <c r="E35" s="23">
        <f t="shared" si="4"/>
        <v>4.0909090909091006E-2</v>
      </c>
      <c r="F35" s="13"/>
      <c r="G35" s="14">
        <v>6645</v>
      </c>
      <c r="H35" s="14">
        <v>6860</v>
      </c>
      <c r="I35" s="23">
        <f t="shared" si="5"/>
        <v>-3.1341107871720064E-2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7914</v>
      </c>
      <c r="D37" s="16">
        <f>SUM(D31:D35)</f>
        <v>8849</v>
      </c>
      <c r="E37" s="24">
        <f t="shared" ref="E37" si="6">+C37/D37-1</f>
        <v>-0.10566165668437111</v>
      </c>
      <c r="F37" s="17"/>
      <c r="G37" s="16">
        <f>SUM(G31:G35)</f>
        <v>129933</v>
      </c>
      <c r="H37" s="16">
        <f>SUM(H31:H35)</f>
        <v>138123</v>
      </c>
      <c r="I37" s="24">
        <f t="shared" ref="I37" si="7">+G37/H37-1</f>
        <v>-5.9294976216850204E-2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5795</v>
      </c>
      <c r="D43" s="14">
        <v>5555</v>
      </c>
      <c r="E43" s="23">
        <f>+C43/D43-1</f>
        <v>4.3204320432043142E-2</v>
      </c>
      <c r="F43" s="13"/>
      <c r="G43" s="14">
        <v>63744</v>
      </c>
      <c r="H43" s="14">
        <v>60383</v>
      </c>
      <c r="I43" s="23">
        <f>+G43/H43-1</f>
        <v>5.5661361641521578E-2</v>
      </c>
    </row>
    <row r="44" spans="1:9" ht="21.95" customHeight="1" x14ac:dyDescent="0.4">
      <c r="B44" s="22" t="s">
        <v>2</v>
      </c>
      <c r="C44" s="20">
        <v>51.6</v>
      </c>
      <c r="D44" s="20">
        <v>59.5</v>
      </c>
      <c r="E44" s="23">
        <f t="shared" ref="E44:E47" si="8">+C44/D44-1</f>
        <v>-0.13277310924369745</v>
      </c>
      <c r="F44" s="13"/>
      <c r="G44" s="20">
        <v>618.6</v>
      </c>
      <c r="H44" s="20">
        <v>592.1</v>
      </c>
      <c r="I44" s="23">
        <f t="shared" ref="I44:I47" si="9">+G44/H44-1</f>
        <v>4.4755953386252267E-2</v>
      </c>
    </row>
    <row r="45" spans="1:9" ht="21.95" customHeight="1" x14ac:dyDescent="0.4">
      <c r="B45" s="22" t="s">
        <v>3</v>
      </c>
      <c r="C45" s="20">
        <v>35</v>
      </c>
      <c r="D45" s="20">
        <v>34</v>
      </c>
      <c r="E45" s="23">
        <f t="shared" si="8"/>
        <v>2.9411764705882248E-2</v>
      </c>
      <c r="F45" s="13"/>
      <c r="G45" s="20">
        <v>365.2</v>
      </c>
      <c r="H45" s="20">
        <v>364.3</v>
      </c>
      <c r="I45" s="23">
        <f t="shared" si="9"/>
        <v>2.4704913532802575E-3</v>
      </c>
    </row>
    <row r="46" spans="1:9" ht="21.95" customHeight="1" x14ac:dyDescent="0.4">
      <c r="B46" s="22" t="s">
        <v>4</v>
      </c>
      <c r="C46" s="20">
        <v>10.7</v>
      </c>
      <c r="D46" s="20">
        <v>13.1</v>
      </c>
      <c r="E46" s="23">
        <f t="shared" si="8"/>
        <v>-0.18320610687022909</v>
      </c>
      <c r="F46" s="13"/>
      <c r="G46" s="20">
        <v>147.1</v>
      </c>
      <c r="H46" s="20">
        <v>156.1</v>
      </c>
      <c r="I46" s="23">
        <f t="shared" si="9"/>
        <v>-5.7655349135169787E-2</v>
      </c>
    </row>
    <row r="47" spans="1:9" ht="21.95" customHeight="1" x14ac:dyDescent="0.4">
      <c r="B47" s="22" t="s">
        <v>5</v>
      </c>
      <c r="C47" s="20">
        <v>9.3000000000000007</v>
      </c>
      <c r="D47" s="20">
        <v>13.9</v>
      </c>
      <c r="E47" s="23">
        <f t="shared" si="8"/>
        <v>-0.33093525179856109</v>
      </c>
      <c r="F47" s="13"/>
      <c r="G47" s="20">
        <v>119.3</v>
      </c>
      <c r="H47" s="20">
        <v>111.5</v>
      </c>
      <c r="I47" s="23">
        <f t="shared" si="9"/>
        <v>6.995515695067267E-2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5901.6</v>
      </c>
      <c r="D49" s="16">
        <f>SUM(D43:D47)</f>
        <v>5675.5</v>
      </c>
      <c r="E49" s="24">
        <f t="shared" ref="E49" si="10">+C49/D49-1</f>
        <v>3.9837899744515903E-2</v>
      </c>
      <c r="F49" s="17"/>
      <c r="G49" s="16">
        <f>SUM(G43:G47)</f>
        <v>64994.2</v>
      </c>
      <c r="H49" s="16">
        <f>SUM(H43:H47)</f>
        <v>61607</v>
      </c>
      <c r="I49" s="24">
        <f t="shared" ref="I49" si="11">+G49/H49-1</f>
        <v>5.4980765172788715E-2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10276</v>
      </c>
      <c r="D54" s="14">
        <v>9654</v>
      </c>
      <c r="E54" s="23">
        <f>+C54/D54-1</f>
        <v>6.4429252123472169E-2</v>
      </c>
      <c r="F54" s="13"/>
      <c r="G54" s="14">
        <v>133672</v>
      </c>
      <c r="H54" s="14">
        <v>132590</v>
      </c>
      <c r="I54" s="23">
        <f>+G54/H54-1</f>
        <v>8.1604947582774034E-3</v>
      </c>
    </row>
    <row r="55" spans="2:9" ht="21.95" customHeight="1" x14ac:dyDescent="0.4">
      <c r="B55" s="22" t="s">
        <v>8</v>
      </c>
      <c r="C55" s="14">
        <v>4076</v>
      </c>
      <c r="D55" s="14">
        <v>4462</v>
      </c>
      <c r="E55" s="23">
        <f t="shared" ref="E55" si="12">+C55/D55-1</f>
        <v>-8.6508292245629725E-2</v>
      </c>
      <c r="F55" s="13"/>
      <c r="G55" s="14">
        <v>65968</v>
      </c>
      <c r="H55" s="14">
        <v>67445</v>
      </c>
      <c r="I55" s="23">
        <f t="shared" ref="I55" si="13">+G55/H55-1</f>
        <v>-2.1899325376232515E-2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14352</v>
      </c>
      <c r="D57" s="16">
        <f>SUM(D54:D55)</f>
        <v>14116</v>
      </c>
      <c r="E57" s="24">
        <f t="shared" ref="E57" si="14">+C57/D57-1</f>
        <v>1.6718617172003292E-2</v>
      </c>
      <c r="F57" s="17"/>
      <c r="G57" s="16">
        <f>SUM(G54:G55)</f>
        <v>199640</v>
      </c>
      <c r="H57" s="16">
        <f>SUM(H54:H55)</f>
        <v>200035</v>
      </c>
      <c r="I57" s="24">
        <f t="shared" ref="I57" si="15">+G57/H57-1</f>
        <v>-1.9746544354738438E-3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 2025</vt:lpstr>
      <vt:lpstr>'DES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2024-12-06T08:29:19Z</cp:lastPrinted>
  <dcterms:created xsi:type="dcterms:W3CDTF">2024-06-10T09:47:15Z</dcterms:created>
  <dcterms:modified xsi:type="dcterms:W3CDTF">2026-01-08T14:04:37Z</dcterms:modified>
</cp:coreProperties>
</file>